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C:\Users\Farrah\Desktop\"/>
    </mc:Choice>
  </mc:AlternateContent>
  <xr:revisionPtr revIDLastSave="0" documentId="13_ncr:1_{486F731F-7286-4958-81EA-D2832E85E6FC}" xr6:coauthVersionLast="47" xr6:coauthVersionMax="47" xr10:uidLastSave="{00000000-0000-0000-0000-000000000000}"/>
  <bookViews>
    <workbookView xWindow="-110" yWindow="-110" windowWidth="19420" windowHeight="11500" tabRatio="944" activeTab="13" xr2:uid="{00000000-000D-0000-FFFF-FFFF00000000}"/>
  </bookViews>
  <sheets>
    <sheet name="Six Transitions" sheetId="47" r:id="rId1"/>
    <sheet name="Goal 1" sheetId="50" r:id="rId2"/>
    <sheet name="Goal 2" sheetId="51" r:id="rId3"/>
    <sheet name="Goal 3" sheetId="3" r:id="rId4"/>
    <sheet name="Goal 4" sheetId="53" r:id="rId5"/>
    <sheet name="Goal 6" sheetId="1" r:id="rId6"/>
    <sheet name="Goal 7" sheetId="60" r:id="rId7"/>
    <sheet name="Goal 8" sheetId="54" r:id="rId8"/>
    <sheet name="Goal 9" sheetId="55" r:id="rId9"/>
    <sheet name="Goal 10" sheetId="59" r:id="rId10"/>
    <sheet name="Goal 11" sheetId="56" r:id="rId11"/>
    <sheet name="Goals 12-15 (Infographic)" sheetId="17" r:id="rId12"/>
    <sheet name="Goal 16" sheetId="62" r:id="rId13"/>
    <sheet name="Goal 17" sheetId="61" r:id="rId14"/>
  </sheets>
  <externalReferences>
    <externalReference r:id="rId15"/>
    <externalReference r:id="rId16"/>
    <externalReference r:id="rId17"/>
  </externalReferences>
  <definedNames>
    <definedName name="_" localSheetId="3" hidden="1">#REF!</definedName>
    <definedName name="_" hidden="1">#REF!</definedName>
    <definedName name="__bookmark_1" localSheetId="3">Percentage of male and female [1]i!$A$1:$G$215</definedName>
    <definedName name="__bookmark_1">Percentage of male and female [1]i!$A$1:$G$215</definedName>
    <definedName name="_Sort" localSheetId="3" hidden="1">#REF!</definedName>
    <definedName name="_Sort" hidden="1">#REF!</definedName>
    <definedName name="a" localSheetId="3">#REF!</definedName>
    <definedName name="a">#REF!</definedName>
    <definedName name="agric" localSheetId="3">#REF!</definedName>
    <definedName name="agric">#REF!</definedName>
    <definedName name="agricola" localSheetId="3">#REF!</definedName>
    <definedName name="agricola">#REF!</definedName>
    <definedName name="cc" localSheetId="3">#REF!</definedName>
    <definedName name="cc">#REF!</definedName>
    <definedName name="cccc" localSheetId="3">'[2]DATOS PROP.OC.FEM'!#REF!</definedName>
    <definedName name="cccc">'[2]DATOS PROP.OC.FEM'!#REF!</definedName>
    <definedName name="CODIGOS">#N/A</definedName>
    <definedName name="COLUMNA" localSheetId="3">#REF!</definedName>
    <definedName name="COLUMNA">#REF!</definedName>
    <definedName name="Control1" hidden="1">{"'43'!$A$2:$G$17"}</definedName>
    <definedName name="_xlnm.Database" localSheetId="3">#REF!</definedName>
    <definedName name="_xlnm.Database">#REF!</definedName>
    <definedName name="Database_MI" localSheetId="3">#REF!</definedName>
    <definedName name="Database_MI">#REF!</definedName>
    <definedName name="ddd" localSheetId="3">#REF!</definedName>
    <definedName name="ddd">#REF!</definedName>
    <definedName name="dddd" localSheetId="3">#REF!</definedName>
    <definedName name="dddd">#REF!</definedName>
    <definedName name="ee" localSheetId="3">#REF!</definedName>
    <definedName name="ee">#REF!</definedName>
    <definedName name="ENE" localSheetId="3">#REF!</definedName>
    <definedName name="ENE">#REF!</definedName>
    <definedName name="ENI" localSheetId="3">#REF!</definedName>
    <definedName name="ENI">#REF!</definedName>
    <definedName name="FECHA">#N/A</definedName>
    <definedName name="gg" localSheetId="3" hidden="1">#REF!</definedName>
    <definedName name="gg" hidden="1">#REF!</definedName>
    <definedName name="Gr.II.7" localSheetId="3" hidden="1">#REF!</definedName>
    <definedName name="Gr.II.7" hidden="1">#REF!</definedName>
    <definedName name="Gr.II.8" localSheetId="3" hidden="1">#REF!</definedName>
    <definedName name="Gr.II.8" hidden="1">#REF!</definedName>
    <definedName name="HORA">#N/A</definedName>
    <definedName name="HTML_CodePage" hidden="1">1252</definedName>
    <definedName name="HTML_Control" localSheetId="3" hidden="1">{"'43'!$A$2:$G$17"}</definedName>
    <definedName name="HTML_Control" hidden="1">{"'43'!$A$2:$G$17"}</definedName>
    <definedName name="HTML_Description" hidden="1">""</definedName>
    <definedName name="HTML_Email" hidden="1">""</definedName>
    <definedName name="HTML_Header" hidden="1">"43"</definedName>
    <definedName name="HTML_LastUpdate" hidden="1">"6/5/98"</definedName>
    <definedName name="HTML_LineAfter" hidden="1">FALSE</definedName>
    <definedName name="HTML_LineBefore" hidden="1">FALSE</definedName>
    <definedName name="HTML_Name" hidden="1">"Ministry of Education"</definedName>
    <definedName name="HTML_OBDlg2" hidden="1">TRUE</definedName>
    <definedName name="HTML_OBDlg4" hidden="1">TRUE</definedName>
    <definedName name="HTML_OS" hidden="1">0</definedName>
    <definedName name="HTML_PathFile" hidden="1">"I:\WORKING\EDSTATS\table43.htm"</definedName>
    <definedName name="HTML_Title" hidden="1">"table43"</definedName>
    <definedName name="in" localSheetId="3">'Goal 3'!in</definedName>
    <definedName name="in">[0]!in</definedName>
    <definedName name="Ingresosropios2" localSheetId="3">#REF!</definedName>
    <definedName name="Ingresosropios2">#REF!</definedName>
    <definedName name="JME_Tall">'[3]JME Tall'!$1:$1048576</definedName>
    <definedName name="maternidad2" localSheetId="3" hidden="1">#REF!</definedName>
    <definedName name="maternidad2" hidden="1">#REF!</definedName>
    <definedName name="mm" localSheetId="3">#REF!</definedName>
    <definedName name="mm">#REF!</definedName>
    <definedName name="mmmm" localSheetId="3">#REF!</definedName>
    <definedName name="mmmm">#REF!</definedName>
    <definedName name="NOMBRE">#N/A</definedName>
    <definedName name="NZ_Ed.Sys" localSheetId="3">'Goal 3'!NZ_Ed.Sys</definedName>
    <definedName name="NZ_Ed.Sys">[0]!NZ_Ed.Sys</definedName>
    <definedName name="overseas" localSheetId="3">'Goal 3'!overseas</definedName>
    <definedName name="overseas">[0]!overseas</definedName>
    <definedName name="PIE" localSheetId="3">#REF!</definedName>
    <definedName name="PIE">#REF!</definedName>
    <definedName name="PIEA">#N/A</definedName>
    <definedName name="PIEB">#N/A</definedName>
    <definedName name="PIEC">#N/A</definedName>
    <definedName name="PIED">#N/A</definedName>
    <definedName name="PIEE">#N/A</definedName>
    <definedName name="PIEF" localSheetId="3">#REF!</definedName>
    <definedName name="PIEF">#REF!</definedName>
    <definedName name="PIIA" localSheetId="3">#REF!</definedName>
    <definedName name="PIIA">#REF!</definedName>
    <definedName name="PIIB" localSheetId="3">#REF!</definedName>
    <definedName name="PIIB">#REF!</definedName>
    <definedName name="PIIC" localSheetId="3">#REF!</definedName>
    <definedName name="PIIC">#REF!</definedName>
    <definedName name="PIID" localSheetId="3">#REF!</definedName>
    <definedName name="PIID">#REF!</definedName>
    <definedName name="PIIE" localSheetId="3">#REF!</definedName>
    <definedName name="PIIE">#REF!</definedName>
    <definedName name="PIIF" localSheetId="3">#REF!</definedName>
    <definedName name="PIIF">#REF!</definedName>
    <definedName name="piiib" localSheetId="3">#REF!</definedName>
    <definedName name="piiib">#REF!</definedName>
    <definedName name="qqq" localSheetId="3">#REF!</definedName>
    <definedName name="qqq">#REF!</definedName>
    <definedName name="ST_AARR">[3]ST_AARR!$1:$1048576</definedName>
    <definedName name="termix" localSheetId="3">'Goal 3'!termix</definedName>
    <definedName name="termix">[0]!termix</definedName>
    <definedName name="TITE" localSheetId="3">#REF!</definedName>
    <definedName name="TITE">#REF!</definedName>
    <definedName name="TITI" localSheetId="3">#REF!</definedName>
    <definedName name="TITI">#REF!</definedName>
    <definedName name="UNE" localSheetId="3">#REF!</definedName>
    <definedName name="UNE">#REF!</definedName>
    <definedName name="UNI" localSheetId="3">#REF!</definedName>
    <definedName name="UNI">#REF!</definedName>
    <definedName name="USUARIO">#N/A</definedName>
    <definedName name="x" localSheetId="3">#REF!</definedName>
    <definedName name="x">#REF!</definedName>
    <definedName name="xx" localSheetId="3">#REF!</definedName>
    <definedName name="xx">#REF!</definedName>
    <definedName name="xxx" localSheetId="3">#REF!</definedName>
    <definedName name="xxx">#REF!</definedName>
    <definedName name="yy" localSheetId="3">#REF!</definedName>
    <definedName name="y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9" i="61" l="1"/>
  <c r="F48" i="61"/>
  <c r="F47" i="61"/>
  <c r="F46" i="61"/>
  <c r="F45" i="61"/>
  <c r="F44" i="61"/>
  <c r="F43" i="61"/>
  <c r="F40" i="61"/>
  <c r="F39" i="61"/>
  <c r="F38" i="61"/>
  <c r="F37" i="61"/>
  <c r="F36" i="61"/>
  <c r="F35" i="61"/>
  <c r="F34" i="61"/>
  <c r="F33" i="61"/>
  <c r="F32" i="61"/>
  <c r="F31" i="61"/>
  <c r="F30" i="61"/>
  <c r="F29" i="61"/>
  <c r="F28" i="61"/>
  <c r="F27" i="61"/>
  <c r="F26" i="61"/>
  <c r="F25" i="61"/>
  <c r="F24" i="61"/>
  <c r="F3" i="54"/>
  <c r="F4" i="54"/>
  <c r="F5" i="54"/>
  <c r="F6" i="54"/>
  <c r="F7" i="54"/>
  <c r="F8" i="54"/>
  <c r="F9" i="54"/>
  <c r="F10" i="54"/>
  <c r="F11" i="54"/>
  <c r="F12" i="54"/>
  <c r="F13" i="54"/>
  <c r="F14" i="54"/>
  <c r="F15" i="54"/>
  <c r="F16" i="54"/>
  <c r="F17" i="54"/>
  <c r="F18" i="54"/>
  <c r="F19" i="54"/>
  <c r="F2" i="54"/>
  <c r="E11" i="53"/>
  <c r="E10" i="53"/>
  <c r="E9" i="53"/>
  <c r="E8" i="53"/>
  <c r="E7" i="53"/>
  <c r="E6" i="53"/>
  <c r="E5" i="53"/>
  <c r="E4" i="53"/>
  <c r="E3" i="53"/>
</calcChain>
</file>

<file path=xl/sharedStrings.xml><?xml version="1.0" encoding="utf-8"?>
<sst xmlns="http://schemas.openxmlformats.org/spreadsheetml/2006/main" count="472" uniqueCount="173">
  <si>
    <t>Infographics Six Transitions</t>
  </si>
  <si>
    <t>1. Food systems</t>
  </si>
  <si>
    <t>2. Energy access and affordability</t>
  </si>
  <si>
    <t>3. Digital connectivity</t>
  </si>
  <si>
    <t>4. Education</t>
  </si>
  <si>
    <t>5. Jobs and social protection</t>
  </si>
  <si>
    <t>6. Climate change, biodiversity loss and pollution</t>
  </si>
  <si>
    <t>Region</t>
  </si>
  <si>
    <t>Sex</t>
  </si>
  <si>
    <t>Persons covered by at least one social protection benefit</t>
  </si>
  <si>
    <t xml:space="preserve">Persons above statutory retirement age receiving an old-age pension </t>
  </si>
  <si>
    <t>Active contributors as percentage of the working-age population</t>
  </si>
  <si>
    <t>Women giving birth covered by maternity  benefits</t>
  </si>
  <si>
    <t>Australia and New Zealand</t>
  </si>
  <si>
    <t>Female</t>
  </si>
  <si>
    <t>Male</t>
  </si>
  <si>
    <t xml:space="preserve"> Europe and Northern America</t>
  </si>
  <si>
    <t>Eastern and South-Eastern Asia</t>
  </si>
  <si>
    <t>Latin America and the Caribbean</t>
  </si>
  <si>
    <t xml:space="preserve"> Northern Africa and Western Asia</t>
  </si>
  <si>
    <t>Central and Southern Asia</t>
  </si>
  <si>
    <t>Oceania (excl. Australia and New Zealand)</t>
  </si>
  <si>
    <t>Sub-Saharan Africa</t>
  </si>
  <si>
    <t>World</t>
  </si>
  <si>
    <t>Moderate or severe food insecurity</t>
  </si>
  <si>
    <t>Severe food insecurity</t>
  </si>
  <si>
    <t>Men</t>
  </si>
  <si>
    <t>Women</t>
  </si>
  <si>
    <t>Central Asia and Southern Asia</t>
  </si>
  <si>
    <t>Eastern Asia and South-Eastern Asia</t>
  </si>
  <si>
    <t>Northern America and Europe</t>
  </si>
  <si>
    <t>Oceania excluding Australia and New Zealand</t>
  </si>
  <si>
    <t>Western Asia and Northern Africa</t>
  </si>
  <si>
    <t>USEC - 2024</t>
  </si>
  <si>
    <t>Gap</t>
  </si>
  <si>
    <t>Oceania (excluding Australia and New Zealand)</t>
  </si>
  <si>
    <t>Northern Africa and Western Asia</t>
  </si>
  <si>
    <t>Europe and Northern America</t>
  </si>
  <si>
    <t> </t>
  </si>
  <si>
    <t>SDG Region</t>
  </si>
  <si>
    <t>Rate</t>
  </si>
  <si>
    <t>Unemployment rate</t>
  </si>
  <si>
    <t>Jobs gap rate</t>
  </si>
  <si>
    <t>Researchers (HC) - % Female</t>
  </si>
  <si>
    <t>Sustainable Development Goal (SDG) Regions</t>
  </si>
  <si>
    <t>Parity</t>
  </si>
  <si>
    <t>Source: UNESCO Institute for Statistics (UIS).</t>
  </si>
  <si>
    <t>2021 figures: UIS Data Browser: http://data.uis.unesco.org/index.aspx?queryid=3884.</t>
  </si>
  <si>
    <t>2011 figures: Provisional UIS estimates.</t>
  </si>
  <si>
    <t>Note: The regional averages are based on available data and are derived by using the nearest year’s data, whenever data are missing for 2011 and 2021. Data are based on headcounts – HC (that is total number of researchers who are mainly or partially engaged in R&amp;D). There is insufficient data coverage on number of researchers broken-down by sex for Oceania, Australia and New Zealand, and Northern America to calculate a regional aggregate.</t>
  </si>
  <si>
    <t>Viet Nam</t>
  </si>
  <si>
    <t>New Zealand</t>
  </si>
  <si>
    <t>Albania</t>
  </si>
  <si>
    <t>Norway</t>
  </si>
  <si>
    <t>Canada</t>
  </si>
  <si>
    <t>China</t>
  </si>
  <si>
    <t>Uruguay</t>
  </si>
  <si>
    <t>Belarus</t>
  </si>
  <si>
    <t>Kazakhstan</t>
  </si>
  <si>
    <t>Spain</t>
  </si>
  <si>
    <t>United States</t>
  </si>
  <si>
    <t>Bangladesh</t>
  </si>
  <si>
    <t>Azerbaijan</t>
  </si>
  <si>
    <t>Argentina</t>
  </si>
  <si>
    <t>Georgia</t>
  </si>
  <si>
    <t>India</t>
  </si>
  <si>
    <t>Brazil</t>
  </si>
  <si>
    <t>Indonesia</t>
  </si>
  <si>
    <t>Romania</t>
  </si>
  <si>
    <t>Japan</t>
  </si>
  <si>
    <t>Russia</t>
  </si>
  <si>
    <t>Bolivia</t>
  </si>
  <si>
    <t>Kyrgyzstan</t>
  </si>
  <si>
    <t>France</t>
  </si>
  <si>
    <t>Mexico</t>
  </si>
  <si>
    <t>Serbia</t>
  </si>
  <si>
    <t>Chile</t>
  </si>
  <si>
    <t>Morocco</t>
  </si>
  <si>
    <t>Iran (Islamic Republic of)</t>
  </si>
  <si>
    <t>Mongolia</t>
  </si>
  <si>
    <t>Pakistan</t>
  </si>
  <si>
    <t>Australia</t>
  </si>
  <si>
    <t>Ethiopia</t>
  </si>
  <si>
    <t>Guatemala</t>
  </si>
  <si>
    <t>Thailand</t>
  </si>
  <si>
    <t>Egypt</t>
  </si>
  <si>
    <t>Greece</t>
  </si>
  <si>
    <t>Colombia</t>
  </si>
  <si>
    <t>Bosnia and Herzegovina</t>
  </si>
  <si>
    <t>Hungary</t>
  </si>
  <si>
    <t>Malaysia</t>
  </si>
  <si>
    <t>Myanmar</t>
  </si>
  <si>
    <t>Libya</t>
  </si>
  <si>
    <t>Kenya</t>
  </si>
  <si>
    <t>Türkiye</t>
  </si>
  <si>
    <t>Iraq</t>
  </si>
  <si>
    <t>Lebanon</t>
  </si>
  <si>
    <t>Jordan</t>
  </si>
  <si>
    <t>Share of urban population with convenient access to public transport, 2020 (percentage)</t>
  </si>
  <si>
    <t>Source: United Nations Human Settlement Programme (UN-Habitat), Global Urban Indicators Database 2024</t>
  </si>
  <si>
    <t>Period</t>
  </si>
  <si>
    <t>w_average_period</t>
  </si>
  <si>
    <t>average_period</t>
  </si>
  <si>
    <t>nr_countries</t>
  </si>
  <si>
    <t>nr_countries_sdg</t>
  </si>
  <si>
    <t>average_world</t>
  </si>
  <si>
    <t>sex</t>
  </si>
  <si>
    <t>2020-2022</t>
  </si>
  <si>
    <t>Eastern Asia and South-eastern Asia</t>
  </si>
  <si>
    <t>Oceania removed as it only had 1 observation</t>
  </si>
  <si>
    <t>Country</t>
  </si>
  <si>
    <t>GDO Index</t>
  </si>
  <si>
    <t>World Bank SPI</t>
  </si>
  <si>
    <t/>
  </si>
  <si>
    <t>Nepal</t>
  </si>
  <si>
    <t>Timor-Leste</t>
  </si>
  <si>
    <t>Singapore</t>
  </si>
  <si>
    <t>Korea (Republic of)</t>
  </si>
  <si>
    <t>Philippines</t>
  </si>
  <si>
    <t>Bulgaria</t>
  </si>
  <si>
    <t>Monaco</t>
  </si>
  <si>
    <t>Estonia</t>
  </si>
  <si>
    <t>Belgium</t>
  </si>
  <si>
    <t>Lithuania</t>
  </si>
  <si>
    <t>Ireland</t>
  </si>
  <si>
    <t>Austria</t>
  </si>
  <si>
    <t>Montenegro</t>
  </si>
  <si>
    <t>Ukraine</t>
  </si>
  <si>
    <t>United Kingdom</t>
  </si>
  <si>
    <t>Republic of North Macedonia</t>
  </si>
  <si>
    <t>Slovenia</t>
  </si>
  <si>
    <t>Switzerland</t>
  </si>
  <si>
    <t>Poland</t>
  </si>
  <si>
    <t>Moldova (Republic of)</t>
  </si>
  <si>
    <t>Slovakia</t>
  </si>
  <si>
    <t>Germany</t>
  </si>
  <si>
    <t>Finland</t>
  </si>
  <si>
    <t>Sweden</t>
  </si>
  <si>
    <t>Latvia</t>
  </si>
  <si>
    <t>Antigua and Barbuda</t>
  </si>
  <si>
    <t>El Salvador</t>
  </si>
  <si>
    <t>Suriname</t>
  </si>
  <si>
    <t>Dominican Republic</t>
  </si>
  <si>
    <t>Panama</t>
  </si>
  <si>
    <t>Ecuador</t>
  </si>
  <si>
    <t>Costa Rica</t>
  </si>
  <si>
    <t>Syrian Arab Republic</t>
  </si>
  <si>
    <t>Kuwait</t>
  </si>
  <si>
    <t>Tunisia</t>
  </si>
  <si>
    <t>Saudi Arabia</t>
  </si>
  <si>
    <t>Armenia</t>
  </si>
  <si>
    <t>Israel</t>
  </si>
  <si>
    <t>Qatar</t>
  </si>
  <si>
    <t>Oman</t>
  </si>
  <si>
    <t>Occupied Palestinian Territories</t>
  </si>
  <si>
    <t>Oceania</t>
  </si>
  <si>
    <t>Nauru</t>
  </si>
  <si>
    <t>Fiji</t>
  </si>
  <si>
    <t>Burundi</t>
  </si>
  <si>
    <t>Mauritania</t>
  </si>
  <si>
    <t>Gambia</t>
  </si>
  <si>
    <t>Ghana</t>
  </si>
  <si>
    <t>Nigeria</t>
  </si>
  <si>
    <t>Cameroon</t>
  </si>
  <si>
    <t>Malawi</t>
  </si>
  <si>
    <t>Lesotho</t>
  </si>
  <si>
    <t>Tanzania (United Republic of)</t>
  </si>
  <si>
    <t>Burkina Faso</t>
  </si>
  <si>
    <t>Benin</t>
  </si>
  <si>
    <t>Sierra Leone</t>
  </si>
  <si>
    <t>Uganda</t>
  </si>
  <si>
    <t>Liechtenstein</t>
  </si>
  <si>
    <t xml:space="preserve"> 'Australia and New Zealand' (1 country - Australia) with Oceania (2 countries - Nauru and Fiji) have been merged into 1 region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</si>
</sst>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########0.0"/>
    <numFmt numFmtId="166" formatCode="#,##0.0"/>
    <numFmt numFmtId="167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  <scheme val="minor"/>
    </font>
    <font>
      <sz val="11"/>
      <name val="Arial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</font>
    <font>
      <b/>
      <sz val="11"/>
      <color theme="1"/>
      <name val="Calibri"/>
      <family val="2"/>
    </font>
    <font>
      <sz val="9"/>
      <color theme="1"/>
      <name val="Calibri"/>
      <family val="2"/>
    </font>
    <font>
      <b/>
      <sz val="12"/>
      <color theme="1"/>
      <name val="Calibri"/>
    </font>
    <font>
      <sz val="11"/>
      <name val="Aptos"/>
      <charset val="1"/>
    </font>
    <font>
      <b/>
      <sz val="11"/>
      <color rgb="FF000000"/>
      <name val="Calibri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</font>
    <font>
      <b/>
      <sz val="11"/>
      <color theme="1"/>
      <name val="Calibri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charset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</borders>
  <cellStyleXfs count="19">
    <xf numFmtId="0" fontId="0" fillId="0" borderId="0"/>
    <xf numFmtId="0" fontId="3" fillId="0" borderId="0" applyNumberFormat="0" applyFont="0" applyFill="0" applyBorder="0" applyAlignment="0" applyProtection="0"/>
    <xf numFmtId="0" fontId="1" fillId="0" borderId="0"/>
    <xf numFmtId="0" fontId="6" fillId="0" borderId="0"/>
    <xf numFmtId="0" fontId="8" fillId="0" borderId="0"/>
    <xf numFmtId="0" fontId="9" fillId="0" borderId="0"/>
    <xf numFmtId="0" fontId="1" fillId="0" borderId="0"/>
    <xf numFmtId="0" fontId="9" fillId="0" borderId="0"/>
    <xf numFmtId="0" fontId="12" fillId="0" borderId="0"/>
    <xf numFmtId="0" fontId="3" fillId="0" borderId="0"/>
    <xf numFmtId="0" fontId="13" fillId="0" borderId="0" applyFill="0" applyProtection="0"/>
    <xf numFmtId="9" fontId="1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/>
    <xf numFmtId="0" fontId="6" fillId="0" borderId="0"/>
    <xf numFmtId="0" fontId="6" fillId="0" borderId="0"/>
    <xf numFmtId="0" fontId="7" fillId="0" borderId="0"/>
    <xf numFmtId="0" fontId="15" fillId="0" borderId="0"/>
    <xf numFmtId="9" fontId="1" fillId="0" borderId="0" applyFont="0" applyFill="0" applyBorder="0" applyAlignment="0" applyProtection="0"/>
  </cellStyleXfs>
  <cellXfs count="58">
    <xf numFmtId="0" fontId="0" fillId="0" borderId="0" xfId="0"/>
    <xf numFmtId="0" fontId="4" fillId="2" borderId="0" xfId="1" applyNumberFormat="1" applyFont="1" applyFill="1" applyBorder="1" applyAlignment="1"/>
    <xf numFmtId="0" fontId="2" fillId="0" borderId="0" xfId="0" applyFont="1"/>
    <xf numFmtId="164" fontId="0" fillId="0" borderId="0" xfId="0" applyNumberFormat="1"/>
    <xf numFmtId="0" fontId="4" fillId="0" borderId="0" xfId="1" applyNumberFormat="1" applyFont="1" applyFill="1" applyBorder="1" applyAlignment="1"/>
    <xf numFmtId="0" fontId="1" fillId="0" borderId="0" xfId="2"/>
    <xf numFmtId="0" fontId="17" fillId="0" borderId="0" xfId="0" applyFont="1" applyAlignment="1">
      <alignment wrapText="1"/>
    </xf>
    <xf numFmtId="0" fontId="16" fillId="0" borderId="0" xfId="0" applyFont="1" applyAlignment="1">
      <alignment horizontal="center" vertical="center"/>
    </xf>
    <xf numFmtId="164" fontId="18" fillId="0" borderId="0" xfId="0" applyNumberFormat="1" applyFont="1" applyAlignment="1">
      <alignment horizontal="center" vertical="center"/>
    </xf>
    <xf numFmtId="164" fontId="6" fillId="0" borderId="0" xfId="3" applyNumberFormat="1" applyAlignment="1">
      <alignment horizontal="center" vertical="center"/>
    </xf>
    <xf numFmtId="0" fontId="0" fillId="0" borderId="1" xfId="0" applyBorder="1"/>
    <xf numFmtId="0" fontId="0" fillId="0" borderId="1" xfId="0" applyBorder="1" applyAlignment="1" applyProtection="1">
      <alignment vertical="top"/>
      <protection locked="0"/>
    </xf>
    <xf numFmtId="165" fontId="0" fillId="0" borderId="1" xfId="0" applyNumberFormat="1" applyBorder="1" applyAlignment="1" applyProtection="1">
      <alignment vertical="top"/>
      <protection locked="0"/>
    </xf>
    <xf numFmtId="0" fontId="0" fillId="2" borderId="1" xfId="0" applyFill="1" applyBorder="1"/>
    <xf numFmtId="165" fontId="0" fillId="2" borderId="1" xfId="0" applyNumberFormat="1" applyFill="1" applyBorder="1" applyAlignment="1" applyProtection="1">
      <alignment vertical="top"/>
      <protection locked="0"/>
    </xf>
    <xf numFmtId="164" fontId="0" fillId="0" borderId="1" xfId="0" applyNumberFormat="1" applyBorder="1"/>
    <xf numFmtId="0" fontId="5" fillId="0" borderId="0" xfId="0" applyFont="1"/>
    <xf numFmtId="0" fontId="0" fillId="0" borderId="0" xfId="18" applyNumberFormat="1" applyFont="1" applyAlignment="1">
      <alignment vertical="center"/>
    </xf>
    <xf numFmtId="0" fontId="11" fillId="0" borderId="0" xfId="0" applyFont="1"/>
    <xf numFmtId="164" fontId="11" fillId="0" borderId="0" xfId="0" applyNumberFormat="1" applyFont="1"/>
    <xf numFmtId="0" fontId="0" fillId="0" borderId="0" xfId="0" applyAlignment="1">
      <alignment vertical="center"/>
    </xf>
    <xf numFmtId="0" fontId="20" fillId="0" borderId="0" xfId="0" applyFont="1"/>
    <xf numFmtId="0" fontId="21" fillId="0" borderId="0" xfId="0" applyFont="1" applyAlignment="1">
      <alignment vertical="center"/>
    </xf>
    <xf numFmtId="167" fontId="0" fillId="0" borderId="0" xfId="0" applyNumberFormat="1"/>
    <xf numFmtId="164" fontId="0" fillId="4" borderId="0" xfId="0" applyNumberFormat="1" applyFill="1"/>
    <xf numFmtId="0" fontId="3" fillId="0" borderId="0" xfId="9"/>
    <xf numFmtId="0" fontId="0" fillId="0" borderId="0" xfId="0" applyAlignment="1">
      <alignment horizontal="left" vertical="top"/>
    </xf>
    <xf numFmtId="0" fontId="22" fillId="0" borderId="0" xfId="0" applyFont="1" applyAlignment="1">
      <alignment horizontal="left" vertical="top" wrapText="1"/>
    </xf>
    <xf numFmtId="0" fontId="10" fillId="0" borderId="0" xfId="0" applyFont="1"/>
    <xf numFmtId="0" fontId="23" fillId="3" borderId="0" xfId="0" applyFont="1" applyFill="1"/>
    <xf numFmtId="0" fontId="0" fillId="3" borderId="0" xfId="0" applyFill="1"/>
    <xf numFmtId="0" fontId="24" fillId="0" borderId="0" xfId="0" applyFont="1"/>
    <xf numFmtId="0" fontId="25" fillId="0" borderId="0" xfId="0" applyFont="1"/>
    <xf numFmtId="0" fontId="10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1" fontId="19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166" fontId="6" fillId="0" borderId="0" xfId="0" applyNumberFormat="1" applyFont="1" applyAlignment="1">
      <alignment horizontal="center"/>
    </xf>
    <xf numFmtId="0" fontId="28" fillId="0" borderId="0" xfId="0" applyFont="1" applyFill="1" applyBorder="1" applyAlignment="1"/>
    <xf numFmtId="0" fontId="29" fillId="0" borderId="0" xfId="0" applyFont="1" applyFill="1" applyBorder="1" applyAlignment="1">
      <alignment vertical="top" wrapText="1"/>
    </xf>
    <xf numFmtId="0" fontId="29" fillId="0" borderId="0" xfId="0" applyFont="1" applyFill="1" applyBorder="1" applyAlignment="1">
      <alignment vertical="top"/>
    </xf>
    <xf numFmtId="0" fontId="0" fillId="0" borderId="0" xfId="0" applyAlignment="1">
      <alignment vertical="top"/>
    </xf>
    <xf numFmtId="0" fontId="29" fillId="0" borderId="0" xfId="0" applyFont="1" applyFill="1" applyBorder="1" applyAlignment="1">
      <alignment horizontal="right" vertical="top"/>
    </xf>
    <xf numFmtId="0" fontId="28" fillId="0" borderId="0" xfId="0" applyFont="1" applyFill="1" applyBorder="1" applyAlignment="1">
      <alignment horizontal="left"/>
    </xf>
    <xf numFmtId="0" fontId="30" fillId="0" borderId="0" xfId="0" applyFont="1"/>
    <xf numFmtId="2" fontId="29" fillId="0" borderId="0" xfId="0" applyNumberFormat="1" applyFont="1" applyFill="1" applyBorder="1" applyAlignment="1">
      <alignment vertical="top"/>
    </xf>
    <xf numFmtId="164" fontId="29" fillId="0" borderId="0" xfId="0" applyNumberFormat="1" applyFont="1" applyFill="1" applyBorder="1" applyAlignment="1">
      <alignment vertical="top"/>
    </xf>
    <xf numFmtId="1" fontId="29" fillId="0" borderId="0" xfId="0" applyNumberFormat="1" applyFont="1" applyFill="1" applyBorder="1" applyAlignment="1">
      <alignment vertical="top"/>
    </xf>
    <xf numFmtId="0" fontId="27" fillId="0" borderId="0" xfId="0" applyFont="1" applyBorder="1"/>
    <xf numFmtId="0" fontId="10" fillId="0" borderId="0" xfId="0" applyFont="1" applyAlignment="1">
      <alignment horizontal="left"/>
    </xf>
    <xf numFmtId="0" fontId="16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 wrapText="1"/>
    </xf>
    <xf numFmtId="1" fontId="26" fillId="0" borderId="0" xfId="0" applyNumberFormat="1" applyFont="1" applyAlignment="1">
      <alignment horizontal="center"/>
    </xf>
  </cellXfs>
  <cellStyles count="19">
    <cellStyle name="Hyperlink 2" xfId="12" xr:uid="{8A07146C-2312-427D-A779-A5E429136A77}"/>
    <cellStyle name="Normal" xfId="0" builtinId="0"/>
    <cellStyle name="Normal 2" xfId="2" xr:uid="{C31ABD5C-AC8F-4A4C-B812-70C455238B5E}"/>
    <cellStyle name="Normal 2 2" xfId="6" xr:uid="{BA7E69ED-65A6-4837-B43F-D193803DF29E}"/>
    <cellStyle name="Normal 2 2 2" xfId="13" xr:uid="{9CC0EEDB-03E0-460D-846A-D2570913A2FF}"/>
    <cellStyle name="Normal 2 3" xfId="7" xr:uid="{A4C2C816-D8AA-492B-8EAC-DA92C0F53BD2}"/>
    <cellStyle name="Normal 2 4" xfId="14" xr:uid="{BFD3C59C-FA31-4ADC-946C-BD4592956491}"/>
    <cellStyle name="Normal 3" xfId="3" xr:uid="{0C1A3CB1-57CB-4632-A115-E9B7BB009BE0}"/>
    <cellStyle name="Normal 3 2" xfId="5" xr:uid="{7633979F-8FAA-493A-A855-3048FF548388}"/>
    <cellStyle name="Normal 4" xfId="8" xr:uid="{EBA41EC9-2E7F-4DE8-B7E4-AEAA470DF2F2}"/>
    <cellStyle name="Normal 4 2" xfId="4" xr:uid="{8A85EDB4-A48E-4676-ABCB-F982AF4602E6}"/>
    <cellStyle name="Normal 4 3" xfId="15" xr:uid="{59D509B3-2697-4926-A9C5-D6944AD8EE5F}"/>
    <cellStyle name="Normal 5" xfId="9" xr:uid="{91311E61-69AA-42C2-8970-8A8896EFBFA7}"/>
    <cellStyle name="Normal 5 2" xfId="1" xr:uid="{C83D8513-0782-4E0A-90FE-7629B302A135}"/>
    <cellStyle name="Normal 6" xfId="10" xr:uid="{D6E55789-BA82-43C9-95D3-A437E2CB2914}"/>
    <cellStyle name="Normal 7" xfId="16" xr:uid="{3F0A31A2-673B-4973-8BF6-96E683E980EA}"/>
    <cellStyle name="Normal 8" xfId="17" xr:uid="{A26FA98E-EFE6-4BD6-B9AF-C9FCC8DC4180}"/>
    <cellStyle name="Percent" xfId="18" builtinId="5"/>
    <cellStyle name="Percent 2" xfId="11" xr:uid="{10763C79-1074-4811-AD7A-9B7F52FE233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11</xdr:col>
      <xdr:colOff>866775</xdr:colOff>
      <xdr:row>13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11B2F3-1F32-16A1-F80E-9A717FBE2283}"/>
            </a:ext>
            <a:ext uri="{147F2762-F138-4A5C-976F-8EAC2B608ADB}">
              <a16:predDERef xmlns:a16="http://schemas.microsoft.com/office/drawing/2014/main" pred="{CE01E07E-8441-C9A3-E055-466E06858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771525"/>
          <a:ext cx="71532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26</xdr:row>
      <xdr:rowOff>123825</xdr:rowOff>
    </xdr:from>
    <xdr:to>
      <xdr:col>12</xdr:col>
      <xdr:colOff>66675</xdr:colOff>
      <xdr:row>34</xdr:row>
      <xdr:rowOff>161925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0C8CCA7-A595-F42D-38E5-31C249043975}"/>
            </a:ext>
            <a:ext uri="{147F2762-F138-4A5C-976F-8EAC2B608ADB}">
              <a16:predDERef xmlns:a16="http://schemas.microsoft.com/office/drawing/2014/main" pred="{F448D154-961D-3AE8-87E1-228BE60FB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5086350"/>
          <a:ext cx="7486650" cy="15621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11</xdr:col>
      <xdr:colOff>504825</xdr:colOff>
      <xdr:row>57</xdr:row>
      <xdr:rowOff>133350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AB29C55-52AE-FDC7-2D87-C3C867FC6557}"/>
            </a:ext>
            <a:ext uri="{147F2762-F138-4A5C-976F-8EAC2B608ADB}">
              <a16:predDERef xmlns:a16="http://schemas.microsoft.com/office/drawing/2014/main" pred="{F2A9A572-9D09-3AF8-FD8E-A86DB1EC2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50" y="9344025"/>
          <a:ext cx="6791325" cy="1657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11</xdr:col>
      <xdr:colOff>542925</xdr:colOff>
      <xdr:row>69</xdr:row>
      <xdr:rowOff>85725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094AF11-6FA0-0F2F-6352-97A70A8A8048}"/>
            </a:ext>
            <a:ext uri="{147F2762-F138-4A5C-976F-8EAC2B608ADB}">
              <a16:predDERef xmlns:a16="http://schemas.microsoft.com/office/drawing/2014/main" pred="{1AB29C55-52AE-FDC7-2D87-C3C867FC6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0" y="11630025"/>
          <a:ext cx="6829425" cy="16097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15</xdr:row>
      <xdr:rowOff>38100</xdr:rowOff>
    </xdr:from>
    <xdr:to>
      <xdr:col>11</xdr:col>
      <xdr:colOff>838200</xdr:colOff>
      <xdr:row>24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D9872FD-9F2C-9FD3-36AD-7E75E6DCB3EF}"/>
            </a:ext>
            <a:ext uri="{147F2762-F138-4A5C-976F-8EAC2B608ADB}">
              <a16:predDERef xmlns:a16="http://schemas.microsoft.com/office/drawing/2014/main" pred="{4094AF11-6FA0-0F2F-6352-97A70A8A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2905125"/>
          <a:ext cx="7105650" cy="17716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37</xdr:row>
      <xdr:rowOff>38100</xdr:rowOff>
    </xdr:from>
    <xdr:to>
      <xdr:col>11</xdr:col>
      <xdr:colOff>971550</xdr:colOff>
      <xdr:row>46</xdr:row>
      <xdr:rowOff>114300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F2E068D-1420-8749-9FCF-9B0EC2ECDEDB}"/>
            </a:ext>
            <a:ext uri="{147F2762-F138-4A5C-976F-8EAC2B608ADB}">
              <a16:predDERef xmlns:a16="http://schemas.microsoft.com/office/drawing/2014/main" pred="{0D9872FD-9F2C-9FD3-36AD-7E75E6DCB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9075" y="7096125"/>
          <a:ext cx="7172325" cy="1790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14</xdr:col>
      <xdr:colOff>523875</xdr:colOff>
      <xdr:row>21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CF9A97-C962-55D5-A547-364C6CC39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725" y="381000"/>
          <a:ext cx="6619875" cy="37528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13</xdr:row>
      <xdr:rowOff>28575</xdr:rowOff>
    </xdr:from>
    <xdr:to>
      <xdr:col>8</xdr:col>
      <xdr:colOff>571500</xdr:colOff>
      <xdr:row>32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7F2E96-8383-4396-FDEE-027D22D2E574}"/>
            </a:ext>
            <a:ext uri="{147F2762-F138-4A5C-976F-8EAC2B608ADB}">
              <a16:predDERef xmlns:a16="http://schemas.microsoft.com/office/drawing/2014/main" pred="{E8EAD96E-C634-B809-48A9-DFFBD3FEA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2695575"/>
          <a:ext cx="8096250" cy="36766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171450</xdr:rowOff>
    </xdr:from>
    <xdr:to>
      <xdr:col>13</xdr:col>
      <xdr:colOff>257175</xdr:colOff>
      <xdr:row>20</xdr:row>
      <xdr:rowOff>66675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E5248FD-202D-A515-B3CE-F6A36F9A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71450"/>
          <a:ext cx="8572500" cy="37814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18</xdr:row>
      <xdr:rowOff>76200</xdr:rowOff>
    </xdr:from>
    <xdr:to>
      <xdr:col>6</xdr:col>
      <xdr:colOff>704850</xdr:colOff>
      <xdr:row>38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8D37F3-AB30-4143-852D-8339D53D2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4505325"/>
          <a:ext cx="7829550" cy="38957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142875</xdr:colOff>
      <xdr:row>0</xdr:row>
      <xdr:rowOff>104775</xdr:rowOff>
    </xdr:from>
    <xdr:to>
      <xdr:col>19</xdr:col>
      <xdr:colOff>66675</xdr:colOff>
      <xdr:row>22</xdr:row>
      <xdr:rowOff>171450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9B226391-4FB0-54A4-3B81-4C2F99D81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38950" y="104775"/>
          <a:ext cx="8343900" cy="4276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20</xdr:row>
      <xdr:rowOff>161925</xdr:rowOff>
    </xdr:from>
    <xdr:to>
      <xdr:col>5</xdr:col>
      <xdr:colOff>0</xdr:colOff>
      <xdr:row>42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E38903-558E-C443-0000-1E937007B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4543425"/>
          <a:ext cx="7143750" cy="4114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12</xdr:row>
      <xdr:rowOff>0</xdr:rowOff>
    </xdr:from>
    <xdr:to>
      <xdr:col>6</xdr:col>
      <xdr:colOff>104775</xdr:colOff>
      <xdr:row>31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FD7FAA-BFAC-78B3-967D-3F92EB5E3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2943225"/>
          <a:ext cx="6419850" cy="3800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123825</xdr:rowOff>
    </xdr:from>
    <xdr:to>
      <xdr:col>11</xdr:col>
      <xdr:colOff>314325</xdr:colOff>
      <xdr:row>16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005616-FD22-B9F3-2980-9C5F1F5D4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23825"/>
          <a:ext cx="6886575" cy="3000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12</xdr:row>
      <xdr:rowOff>9525</xdr:rowOff>
    </xdr:from>
    <xdr:to>
      <xdr:col>8</xdr:col>
      <xdr:colOff>685800</xdr:colOff>
      <xdr:row>30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48D0B8-4DA9-B2D0-9431-514DFF264BB8}"/>
            </a:ext>
            <a:ext uri="{147F2762-F138-4A5C-976F-8EAC2B608ADB}">
              <a16:predDERef xmlns:a16="http://schemas.microsoft.com/office/drawing/2014/main" pred="{0881764D-DC50-4889-8297-3D2CD0378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505075"/>
          <a:ext cx="7096125" cy="34385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6</xdr:col>
      <xdr:colOff>190500</xdr:colOff>
      <xdr:row>24</xdr:row>
      <xdr:rowOff>123825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C0E271-40D6-73F9-7A5B-C7858B195DC7}"/>
            </a:ext>
            <a:ext uri="{147F2762-F138-4A5C-976F-8EAC2B608ADB}">
              <a16:predDERef xmlns:a16="http://schemas.microsoft.com/office/drawing/2014/main" pred="{C3EE288A-51BD-6902-CAEF-434024604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104775"/>
          <a:ext cx="9277350" cy="45910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9525</xdr:rowOff>
    </xdr:from>
    <xdr:to>
      <xdr:col>11</xdr:col>
      <xdr:colOff>476250</xdr:colOff>
      <xdr:row>18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663AA8-F973-9C3E-3F0E-32710FD48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00025"/>
          <a:ext cx="7029450" cy="33718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20</xdr:row>
      <xdr:rowOff>180975</xdr:rowOff>
    </xdr:from>
    <xdr:to>
      <xdr:col>6</xdr:col>
      <xdr:colOff>238125</xdr:colOff>
      <xdr:row>39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6F537D-8CF8-285B-6D60-E52CC6F0C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4191000"/>
          <a:ext cx="7400925" cy="3619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47625</xdr:rowOff>
    </xdr:from>
    <xdr:to>
      <xdr:col>4</xdr:col>
      <xdr:colOff>0</xdr:colOff>
      <xdr:row>38</xdr:row>
      <xdr:rowOff>152400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817BDE0F-EC51-9C62-5633-9D9537A12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3286125"/>
          <a:ext cx="7277100" cy="430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women-my.sharepoint.com/personal/antra_bhatt_unwomen_org/Documents/Antradocs/Gender%20Snapshots/Gender%20Snapshot%202024/GS%202024/Design/Figures/i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webgraficos_2\PANORAMA%20SOCIAL%20SERIE%201999\PSOCIAL%201994_1999\EMPLEO_LAC_PS2000-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tednations-my.sharepoint.com/personal/min3_un_org/Documents/Y_SDG%20shared/SDG%20Reports/2020/4.%20Progress%20Chart/Selected%20indicators%20and%20comms%20with%20CAs/2.2.2%20UNICEF%20WHO%20Progress%20Chart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Sheet1"/>
      <sheetName val="DATOS PROP.OC.FEM"/>
      <sheetName val="G.EDAD"/>
      <sheetName val="G.EDUC"/>
      <sheetName val="G.TAMEST"/>
      <sheetName val="PART_OCUP_DESOC"/>
      <sheetName val="TPART"/>
      <sheetName val="TOCUP"/>
      <sheetName val="TDES"/>
      <sheetName val="LAC PG.9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.2.1_UNICEF_WHO"/>
      <sheetName val="ST_AARR"/>
      <sheetName val="2.2.2_UNICEF_WHO"/>
      <sheetName val="OW_AARR"/>
      <sheetName val="JME T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46844-A141-42AF-8361-073CDCB81FF4}">
  <dimension ref="A1:L60"/>
  <sheetViews>
    <sheetView workbookViewId="0">
      <selection activeCell="G16" sqref="G16"/>
    </sheetView>
  </sheetViews>
  <sheetFormatPr defaultRowHeight="14.5" x14ac:dyDescent="0.35"/>
  <cols>
    <col min="1" max="1" width="2" customWidth="1"/>
    <col min="11" max="11" width="12" customWidth="1"/>
    <col min="12" max="12" width="17.1796875" customWidth="1"/>
  </cols>
  <sheetData>
    <row r="1" spans="1:12" ht="15.5" x14ac:dyDescent="0.35">
      <c r="B1" s="16" t="s">
        <v>0</v>
      </c>
    </row>
    <row r="3" spans="1:12" x14ac:dyDescent="0.35">
      <c r="A3" s="30"/>
      <c r="B3" s="29" t="s">
        <v>1</v>
      </c>
      <c r="C3" s="30"/>
      <c r="D3" s="30"/>
      <c r="E3" s="30"/>
      <c r="F3" s="30"/>
      <c r="G3" s="30"/>
      <c r="H3" s="30"/>
      <c r="I3" s="30"/>
      <c r="J3" s="30"/>
      <c r="K3" s="30"/>
      <c r="L3" s="30"/>
    </row>
    <row r="15" spans="1:12" x14ac:dyDescent="0.35">
      <c r="A15" s="30"/>
      <c r="B15" s="29" t="s">
        <v>2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</row>
    <row r="26" spans="1:12" x14ac:dyDescent="0.35">
      <c r="A26" s="30"/>
      <c r="B26" s="29" t="s">
        <v>3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</row>
    <row r="37" spans="1:12" x14ac:dyDescent="0.35">
      <c r="A37" s="30"/>
      <c r="B37" s="29" t="s">
        <v>4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48" spans="1:12" x14ac:dyDescent="0.35">
      <c r="A48" s="30"/>
      <c r="B48" s="29" t="s">
        <v>5</v>
      </c>
      <c r="C48" s="30"/>
      <c r="D48" s="30"/>
      <c r="E48" s="30"/>
      <c r="F48" s="30"/>
      <c r="G48" s="30"/>
      <c r="H48" s="30"/>
      <c r="I48" s="30"/>
      <c r="J48" s="30"/>
      <c r="K48" s="30"/>
      <c r="L48" s="30"/>
    </row>
    <row r="60" spans="1:12" x14ac:dyDescent="0.35">
      <c r="A60" s="30"/>
      <c r="B60" s="29" t="s">
        <v>6</v>
      </c>
      <c r="C60" s="30"/>
      <c r="D60" s="30"/>
      <c r="E60" s="30"/>
      <c r="F60" s="30"/>
      <c r="G60" s="30"/>
      <c r="H60" s="30"/>
      <c r="I60" s="30"/>
      <c r="J60" s="30"/>
      <c r="K60" s="30"/>
      <c r="L60" s="30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1B548-4A27-4C8B-8A6A-F9D8DAF4DEC5}">
  <dimension ref="A1:C49"/>
  <sheetViews>
    <sheetView zoomScaleNormal="100" workbookViewId="0">
      <selection activeCell="K24" sqref="K24"/>
    </sheetView>
  </sheetViews>
  <sheetFormatPr defaultRowHeight="14.5" x14ac:dyDescent="0.35"/>
  <cols>
    <col min="1" max="1" width="13.81640625" customWidth="1"/>
  </cols>
  <sheetData>
    <row r="1" spans="1:3" x14ac:dyDescent="0.35">
      <c r="A1" s="28"/>
      <c r="B1" s="28" t="s">
        <v>14</v>
      </c>
      <c r="C1" s="28" t="s">
        <v>15</v>
      </c>
    </row>
    <row r="2" spans="1:3" x14ac:dyDescent="0.35">
      <c r="A2" t="s">
        <v>50</v>
      </c>
      <c r="B2">
        <v>6</v>
      </c>
      <c r="C2">
        <v>5.7</v>
      </c>
    </row>
    <row r="3" spans="1:3" x14ac:dyDescent="0.35">
      <c r="A3" t="s">
        <v>51</v>
      </c>
      <c r="B3">
        <v>6.8</v>
      </c>
      <c r="C3">
        <v>8.6</v>
      </c>
    </row>
    <row r="4" spans="1:3" x14ac:dyDescent="0.35">
      <c r="A4" t="s">
        <v>52</v>
      </c>
      <c r="B4">
        <v>7.5</v>
      </c>
      <c r="C4">
        <v>10</v>
      </c>
    </row>
    <row r="5" spans="1:3" x14ac:dyDescent="0.35">
      <c r="A5" t="s">
        <v>53</v>
      </c>
      <c r="B5">
        <v>7.6000000000000005</v>
      </c>
      <c r="C5">
        <v>14.1</v>
      </c>
    </row>
    <row r="6" spans="1:3" x14ac:dyDescent="0.35">
      <c r="A6" t="s">
        <v>54</v>
      </c>
      <c r="B6">
        <v>8</v>
      </c>
      <c r="C6">
        <v>9</v>
      </c>
    </row>
    <row r="7" spans="1:3" x14ac:dyDescent="0.35">
      <c r="A7" t="s">
        <v>55</v>
      </c>
      <c r="B7">
        <v>8.1999999999999993</v>
      </c>
      <c r="C7">
        <v>7.3999999999999995</v>
      </c>
    </row>
    <row r="8" spans="1:3" x14ac:dyDescent="0.35">
      <c r="A8" t="s">
        <v>56</v>
      </c>
      <c r="B8">
        <v>10.3</v>
      </c>
      <c r="C8">
        <v>14.3</v>
      </c>
    </row>
    <row r="9" spans="1:3" x14ac:dyDescent="0.35">
      <c r="A9" t="s">
        <v>57</v>
      </c>
      <c r="B9">
        <v>13</v>
      </c>
      <c r="C9">
        <v>16.600000000000001</v>
      </c>
    </row>
    <row r="10" spans="1:3" x14ac:dyDescent="0.35">
      <c r="A10" t="s">
        <v>58</v>
      </c>
      <c r="B10">
        <v>13.4</v>
      </c>
      <c r="C10">
        <v>15.3</v>
      </c>
    </row>
    <row r="11" spans="1:3" x14ac:dyDescent="0.35">
      <c r="A11" t="s">
        <v>59</v>
      </c>
      <c r="B11">
        <v>14.2</v>
      </c>
      <c r="C11">
        <v>11.7</v>
      </c>
    </row>
    <row r="12" spans="1:3" x14ac:dyDescent="0.35">
      <c r="A12" t="s">
        <v>60</v>
      </c>
      <c r="B12">
        <v>16.600000000000001</v>
      </c>
      <c r="C12">
        <v>15.5</v>
      </c>
    </row>
    <row r="13" spans="1:3" x14ac:dyDescent="0.35">
      <c r="A13" t="s">
        <v>61</v>
      </c>
      <c r="B13">
        <v>18</v>
      </c>
      <c r="C13">
        <v>26.7</v>
      </c>
    </row>
    <row r="14" spans="1:3" x14ac:dyDescent="0.35">
      <c r="A14" t="s">
        <v>62</v>
      </c>
      <c r="B14">
        <v>18.399999999999999</v>
      </c>
      <c r="C14">
        <v>17.399999999999999</v>
      </c>
    </row>
    <row r="15" spans="1:3" x14ac:dyDescent="0.35">
      <c r="A15" t="s">
        <v>63</v>
      </c>
      <c r="B15">
        <v>18.600000000000001</v>
      </c>
      <c r="C15">
        <v>19.8</v>
      </c>
    </row>
    <row r="16" spans="1:3" x14ac:dyDescent="0.35">
      <c r="A16" t="s">
        <v>64</v>
      </c>
      <c r="B16">
        <v>19</v>
      </c>
      <c r="C16">
        <v>24.5</v>
      </c>
    </row>
    <row r="17" spans="1:3" x14ac:dyDescent="0.35">
      <c r="A17" t="s">
        <v>65</v>
      </c>
      <c r="B17">
        <v>21.299999999999997</v>
      </c>
      <c r="C17">
        <v>26.9</v>
      </c>
    </row>
    <row r="18" spans="1:3" x14ac:dyDescent="0.35">
      <c r="A18" t="s">
        <v>66</v>
      </c>
      <c r="B18">
        <v>21.5</v>
      </c>
      <c r="C18">
        <v>22.799999999999997</v>
      </c>
    </row>
    <row r="19" spans="1:3" x14ac:dyDescent="0.35">
      <c r="A19" t="s">
        <v>67</v>
      </c>
      <c r="B19">
        <v>21.9</v>
      </c>
      <c r="C19">
        <v>24.5</v>
      </c>
    </row>
    <row r="20" spans="1:3" x14ac:dyDescent="0.35">
      <c r="A20" t="s">
        <v>68</v>
      </c>
      <c r="B20">
        <v>23.799999999999997</v>
      </c>
      <c r="C20">
        <v>24.5</v>
      </c>
    </row>
    <row r="21" spans="1:3" x14ac:dyDescent="0.35">
      <c r="A21" t="s">
        <v>69</v>
      </c>
      <c r="B21">
        <v>24.9</v>
      </c>
      <c r="C21">
        <v>32.5</v>
      </c>
    </row>
    <row r="22" spans="1:3" x14ac:dyDescent="0.35">
      <c r="A22" t="s">
        <v>70</v>
      </c>
      <c r="B22">
        <v>25.5</v>
      </c>
      <c r="C22">
        <v>28.599999999999998</v>
      </c>
    </row>
    <row r="23" spans="1:3" x14ac:dyDescent="0.35">
      <c r="A23" t="s">
        <v>71</v>
      </c>
      <c r="B23">
        <v>25.700000000000003</v>
      </c>
      <c r="C23">
        <v>17.5</v>
      </c>
    </row>
    <row r="24" spans="1:3" x14ac:dyDescent="0.35">
      <c r="A24" t="s">
        <v>72</v>
      </c>
      <c r="B24">
        <v>26.9</v>
      </c>
      <c r="C24">
        <v>26.700000000000003</v>
      </c>
    </row>
    <row r="25" spans="1:3" x14ac:dyDescent="0.35">
      <c r="A25" t="s">
        <v>73</v>
      </c>
      <c r="B25">
        <v>27.7</v>
      </c>
      <c r="C25">
        <v>22.9</v>
      </c>
    </row>
    <row r="26" spans="1:3" x14ac:dyDescent="0.35">
      <c r="A26" t="s">
        <v>74</v>
      </c>
      <c r="B26">
        <v>27.9</v>
      </c>
      <c r="C26">
        <v>23</v>
      </c>
    </row>
    <row r="27" spans="1:3" x14ac:dyDescent="0.35">
      <c r="A27" t="s">
        <v>75</v>
      </c>
      <c r="B27">
        <v>30.700000000000003</v>
      </c>
      <c r="C27">
        <v>29.7</v>
      </c>
    </row>
    <row r="28" spans="1:3" x14ac:dyDescent="0.35">
      <c r="A28" t="s">
        <v>76</v>
      </c>
      <c r="B28">
        <v>31.6</v>
      </c>
      <c r="C28">
        <v>28</v>
      </c>
    </row>
    <row r="29" spans="1:3" x14ac:dyDescent="0.35">
      <c r="A29" t="s">
        <v>77</v>
      </c>
      <c r="B29">
        <v>31.9</v>
      </c>
      <c r="C29">
        <v>34.200000000000003</v>
      </c>
    </row>
    <row r="30" spans="1:3" x14ac:dyDescent="0.35">
      <c r="A30" t="s">
        <v>78</v>
      </c>
      <c r="B30">
        <v>32.1</v>
      </c>
      <c r="C30">
        <v>35.6</v>
      </c>
    </row>
    <row r="31" spans="1:3" x14ac:dyDescent="0.35">
      <c r="A31" t="s">
        <v>79</v>
      </c>
      <c r="B31">
        <v>33.9</v>
      </c>
      <c r="C31">
        <v>36.9</v>
      </c>
    </row>
    <row r="32" spans="1:3" x14ac:dyDescent="0.35">
      <c r="A32" t="s">
        <v>80</v>
      </c>
      <c r="B32">
        <v>35.700000000000003</v>
      </c>
      <c r="C32">
        <v>49.900000000000006</v>
      </c>
    </row>
    <row r="33" spans="1:3" x14ac:dyDescent="0.35">
      <c r="A33" t="s">
        <v>81</v>
      </c>
      <c r="B33">
        <v>39.9</v>
      </c>
      <c r="C33">
        <v>42</v>
      </c>
    </row>
    <row r="34" spans="1:3" x14ac:dyDescent="0.35">
      <c r="A34" t="s">
        <v>82</v>
      </c>
      <c r="B34">
        <v>39.9</v>
      </c>
      <c r="C34">
        <v>39.200000000000003</v>
      </c>
    </row>
    <row r="35" spans="1:3" x14ac:dyDescent="0.35">
      <c r="A35" t="s">
        <v>83</v>
      </c>
      <c r="B35">
        <v>40</v>
      </c>
      <c r="C35">
        <v>40.9</v>
      </c>
    </row>
    <row r="36" spans="1:3" x14ac:dyDescent="0.35">
      <c r="A36" t="s">
        <v>84</v>
      </c>
      <c r="B36">
        <v>43.3</v>
      </c>
      <c r="C36">
        <v>40.400000000000006</v>
      </c>
    </row>
    <row r="37" spans="1:3" x14ac:dyDescent="0.35">
      <c r="A37" t="s">
        <v>85</v>
      </c>
      <c r="B37">
        <v>45.7</v>
      </c>
      <c r="C37">
        <v>48.5</v>
      </c>
    </row>
    <row r="38" spans="1:3" x14ac:dyDescent="0.35">
      <c r="A38" t="s">
        <v>86</v>
      </c>
      <c r="B38">
        <v>46.6</v>
      </c>
      <c r="C38">
        <v>48.2</v>
      </c>
    </row>
    <row r="39" spans="1:3" x14ac:dyDescent="0.35">
      <c r="A39" t="s">
        <v>87</v>
      </c>
      <c r="B39">
        <v>47</v>
      </c>
      <c r="C39">
        <v>47.3</v>
      </c>
    </row>
    <row r="40" spans="1:3" x14ac:dyDescent="0.35">
      <c r="A40" t="s">
        <v>88</v>
      </c>
      <c r="B40">
        <v>49.900000000000006</v>
      </c>
      <c r="C40">
        <v>49.7</v>
      </c>
    </row>
    <row r="41" spans="1:3" x14ac:dyDescent="0.35">
      <c r="A41" t="s">
        <v>89</v>
      </c>
      <c r="B41">
        <v>50.6</v>
      </c>
      <c r="C41">
        <v>49.7</v>
      </c>
    </row>
    <row r="42" spans="1:3" x14ac:dyDescent="0.35">
      <c r="A42" t="s">
        <v>90</v>
      </c>
      <c r="B42">
        <v>52.2</v>
      </c>
      <c r="C42">
        <v>45.5</v>
      </c>
    </row>
    <row r="43" spans="1:3" x14ac:dyDescent="0.35">
      <c r="A43" t="s">
        <v>91</v>
      </c>
      <c r="B43">
        <v>55.8</v>
      </c>
      <c r="C43">
        <v>53.8</v>
      </c>
    </row>
    <row r="44" spans="1:3" x14ac:dyDescent="0.35">
      <c r="A44" t="s">
        <v>92</v>
      </c>
      <c r="B44">
        <v>57.5</v>
      </c>
      <c r="C44">
        <v>51.7</v>
      </c>
    </row>
    <row r="45" spans="1:3" x14ac:dyDescent="0.35">
      <c r="A45" t="s">
        <v>93</v>
      </c>
      <c r="B45">
        <v>59.8</v>
      </c>
      <c r="C45">
        <v>57.9</v>
      </c>
    </row>
    <row r="46" spans="1:3" x14ac:dyDescent="0.35">
      <c r="A46" t="s">
        <v>94</v>
      </c>
      <c r="B46">
        <v>62.2</v>
      </c>
      <c r="C46">
        <v>62.5</v>
      </c>
    </row>
    <row r="47" spans="1:3" x14ac:dyDescent="0.35">
      <c r="A47" t="s">
        <v>95</v>
      </c>
      <c r="B47">
        <v>67.199999999999989</v>
      </c>
      <c r="C47">
        <v>67</v>
      </c>
    </row>
    <row r="48" spans="1:3" x14ac:dyDescent="0.35">
      <c r="A48" t="s">
        <v>96</v>
      </c>
      <c r="B48">
        <v>70.5</v>
      </c>
      <c r="C48">
        <v>68.7</v>
      </c>
    </row>
    <row r="49" spans="1:3" x14ac:dyDescent="0.35">
      <c r="A49" t="s">
        <v>97</v>
      </c>
      <c r="B49">
        <v>76.300000000000011</v>
      </c>
      <c r="C49">
        <v>70.2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1F3D2-F9F2-4D1D-A45E-FFA14E760DFD}">
  <dimension ref="A1:G12"/>
  <sheetViews>
    <sheetView zoomScaleNormal="100" workbookViewId="0">
      <selection activeCell="A10" sqref="A10"/>
    </sheetView>
  </sheetViews>
  <sheetFormatPr defaultRowHeight="14.5" x14ac:dyDescent="0.35"/>
  <cols>
    <col min="1" max="1" width="39" customWidth="1"/>
    <col min="2" max="2" width="21.7265625" customWidth="1"/>
  </cols>
  <sheetData>
    <row r="1" spans="1:7" x14ac:dyDescent="0.35">
      <c r="A1" s="28" t="s">
        <v>39</v>
      </c>
      <c r="B1" s="28" t="s">
        <v>98</v>
      </c>
      <c r="C1" s="28"/>
      <c r="D1" s="28"/>
      <c r="E1" s="28"/>
      <c r="F1" s="28"/>
      <c r="G1" s="28"/>
    </row>
    <row r="2" spans="1:7" x14ac:dyDescent="0.35">
      <c r="A2" t="s">
        <v>37</v>
      </c>
      <c r="B2" s="10">
        <v>82.6</v>
      </c>
    </row>
    <row r="3" spans="1:7" x14ac:dyDescent="0.35">
      <c r="A3" t="s">
        <v>13</v>
      </c>
      <c r="B3" s="10">
        <v>81.3</v>
      </c>
    </row>
    <row r="4" spans="1:7" x14ac:dyDescent="0.35">
      <c r="A4" t="s">
        <v>18</v>
      </c>
      <c r="B4" s="13">
        <v>60.6</v>
      </c>
    </row>
    <row r="5" spans="1:7" x14ac:dyDescent="0.35">
      <c r="A5" t="s">
        <v>17</v>
      </c>
      <c r="B5" s="10">
        <v>56.6</v>
      </c>
    </row>
    <row r="6" spans="1:7" x14ac:dyDescent="0.35">
      <c r="A6" t="s">
        <v>20</v>
      </c>
      <c r="B6" s="10">
        <v>52.8</v>
      </c>
    </row>
    <row r="7" spans="1:7" x14ac:dyDescent="0.35">
      <c r="A7" t="s">
        <v>36</v>
      </c>
      <c r="B7" s="10">
        <v>49.3</v>
      </c>
    </row>
    <row r="8" spans="1:7" x14ac:dyDescent="0.35">
      <c r="A8" t="s">
        <v>22</v>
      </c>
      <c r="B8" s="10">
        <v>33.799999999999997</v>
      </c>
    </row>
    <row r="9" spans="1:7" x14ac:dyDescent="0.35">
      <c r="A9" t="s">
        <v>35</v>
      </c>
      <c r="B9" s="10">
        <v>16.2</v>
      </c>
    </row>
    <row r="10" spans="1:7" x14ac:dyDescent="0.35">
      <c r="A10" t="s">
        <v>23</v>
      </c>
      <c r="B10" s="10">
        <v>60.9</v>
      </c>
    </row>
    <row r="12" spans="1:7" x14ac:dyDescent="0.35">
      <c r="A12" t="s">
        <v>99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FA91A-D6D8-4236-B7CD-6F0EC357E2CE}">
  <dimension ref="C2:L15"/>
  <sheetViews>
    <sheetView zoomScaleNormal="100" workbookViewId="0">
      <selection activeCell="W2" sqref="W2"/>
    </sheetView>
  </sheetViews>
  <sheetFormatPr defaultRowHeight="14.5" x14ac:dyDescent="0.35"/>
  <cols>
    <col min="1" max="1" width="10.7265625" customWidth="1"/>
    <col min="2" max="2" width="9.26953125" customWidth="1"/>
    <col min="3" max="3" width="13" customWidth="1"/>
    <col min="4" max="4" width="13.26953125" customWidth="1"/>
  </cols>
  <sheetData>
    <row r="2" spans="3:12" ht="19" customHeight="1" x14ac:dyDescent="0.35">
      <c r="C2" s="3"/>
    </row>
    <row r="3" spans="3:12" x14ac:dyDescent="0.35">
      <c r="C3" s="3"/>
    </row>
    <row r="4" spans="3:12" x14ac:dyDescent="0.35">
      <c r="C4" s="3"/>
      <c r="J4" s="3"/>
    </row>
    <row r="5" spans="3:12" x14ac:dyDescent="0.35">
      <c r="C5" s="3"/>
      <c r="J5" s="3"/>
    </row>
    <row r="6" spans="3:12" x14ac:dyDescent="0.35">
      <c r="C6" s="3"/>
      <c r="J6" s="3"/>
      <c r="L6" s="3"/>
    </row>
    <row r="7" spans="3:12" x14ac:dyDescent="0.35">
      <c r="C7" s="3"/>
      <c r="F7" s="3"/>
      <c r="J7" s="3"/>
    </row>
    <row r="8" spans="3:12" x14ac:dyDescent="0.35">
      <c r="C8" s="3"/>
      <c r="J8" s="3"/>
    </row>
    <row r="9" spans="3:12" x14ac:dyDescent="0.35">
      <c r="C9" s="3"/>
      <c r="J9" s="3"/>
    </row>
    <row r="10" spans="3:12" x14ac:dyDescent="0.35">
      <c r="C10" s="3"/>
      <c r="J10" s="3"/>
    </row>
    <row r="11" spans="3:12" x14ac:dyDescent="0.35">
      <c r="C11" s="3"/>
      <c r="J11" s="3"/>
    </row>
    <row r="12" spans="3:12" x14ac:dyDescent="0.35">
      <c r="C12" s="3"/>
      <c r="J12" s="3"/>
    </row>
    <row r="13" spans="3:12" x14ac:dyDescent="0.35">
      <c r="C13" s="3"/>
      <c r="J13" s="3"/>
    </row>
    <row r="14" spans="3:12" x14ac:dyDescent="0.35">
      <c r="C14" s="3"/>
      <c r="J14" s="3"/>
    </row>
    <row r="15" spans="3:12" ht="17.5" customHeight="1" x14ac:dyDescent="0.35"/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EB924-9B18-4011-93A7-104824A08510}">
  <dimension ref="A1:H17"/>
  <sheetViews>
    <sheetView workbookViewId="0">
      <selection activeCell="K39" sqref="K39"/>
    </sheetView>
  </sheetViews>
  <sheetFormatPr defaultRowHeight="14.5" x14ac:dyDescent="0.35"/>
  <cols>
    <col min="1" max="1" width="34" customWidth="1"/>
    <col min="2" max="2" width="12.7265625" customWidth="1"/>
    <col min="3" max="3" width="17.54296875" customWidth="1"/>
    <col min="4" max="4" width="15.26953125" customWidth="1"/>
    <col min="5" max="5" width="12.81640625" customWidth="1"/>
    <col min="6" max="6" width="16.81640625" customWidth="1"/>
    <col min="7" max="7" width="14.7265625" customWidth="1"/>
    <col min="8" max="8" width="9.81640625" customWidth="1"/>
  </cols>
  <sheetData>
    <row r="1" spans="1:8" x14ac:dyDescent="0.35">
      <c r="A1" s="40" t="s">
        <v>7</v>
      </c>
      <c r="B1" s="40" t="s">
        <v>100</v>
      </c>
      <c r="C1" s="40" t="s">
        <v>101</v>
      </c>
      <c r="D1" s="40" t="s">
        <v>102</v>
      </c>
      <c r="E1" s="40" t="s">
        <v>103</v>
      </c>
      <c r="F1" s="40" t="s">
        <v>104</v>
      </c>
      <c r="G1" s="40" t="s">
        <v>105</v>
      </c>
      <c r="H1" s="45" t="s">
        <v>106</v>
      </c>
    </row>
    <row r="2" spans="1:8" s="43" customFormat="1" x14ac:dyDescent="0.35">
      <c r="A2" s="41" t="s">
        <v>28</v>
      </c>
      <c r="B2" s="42" t="s">
        <v>107</v>
      </c>
      <c r="C2" s="49">
        <v>58.349527690000002</v>
      </c>
      <c r="D2" s="48">
        <v>63.336299259999997</v>
      </c>
      <c r="E2" s="42">
        <v>9</v>
      </c>
      <c r="F2" s="42">
        <v>14</v>
      </c>
      <c r="G2" s="47">
        <v>64.520767280000001</v>
      </c>
      <c r="H2" s="44" t="s">
        <v>14</v>
      </c>
    </row>
    <row r="3" spans="1:8" s="43" customFormat="1" x14ac:dyDescent="0.35">
      <c r="A3" s="42" t="s">
        <v>28</v>
      </c>
      <c r="B3" s="42" t="s">
        <v>107</v>
      </c>
      <c r="C3" s="49">
        <v>71.902251530000001</v>
      </c>
      <c r="D3" s="48">
        <v>76.904759720000001</v>
      </c>
      <c r="E3" s="42">
        <v>9</v>
      </c>
      <c r="F3" s="42">
        <v>14</v>
      </c>
      <c r="G3" s="47">
        <v>76.77032371</v>
      </c>
      <c r="H3" s="44" t="s">
        <v>15</v>
      </c>
    </row>
    <row r="4" spans="1:8" s="43" customFormat="1" x14ac:dyDescent="0.35">
      <c r="A4" s="41" t="s">
        <v>108</v>
      </c>
      <c r="B4" s="42" t="s">
        <v>107</v>
      </c>
      <c r="C4" s="49">
        <v>80.084875609999997</v>
      </c>
      <c r="D4" s="48">
        <v>68.279618749999997</v>
      </c>
      <c r="E4" s="42">
        <v>12</v>
      </c>
      <c r="F4" s="42">
        <v>19</v>
      </c>
      <c r="G4" s="47">
        <v>64.520767280000001</v>
      </c>
      <c r="H4" s="44" t="s">
        <v>14</v>
      </c>
    </row>
    <row r="5" spans="1:8" s="43" customFormat="1" x14ac:dyDescent="0.35">
      <c r="A5" s="42" t="s">
        <v>108</v>
      </c>
      <c r="B5" s="42" t="s">
        <v>107</v>
      </c>
      <c r="C5" s="49">
        <v>90.396067889999998</v>
      </c>
      <c r="D5" s="48">
        <v>80.629078160000006</v>
      </c>
      <c r="E5" s="42">
        <v>12</v>
      </c>
      <c r="F5" s="42">
        <v>19</v>
      </c>
      <c r="G5" s="47">
        <v>76.77032371</v>
      </c>
      <c r="H5" s="44" t="s">
        <v>15</v>
      </c>
    </row>
    <row r="6" spans="1:8" s="43" customFormat="1" x14ac:dyDescent="0.35">
      <c r="A6" s="41" t="s">
        <v>37</v>
      </c>
      <c r="B6" s="42" t="s">
        <v>107</v>
      </c>
      <c r="C6" s="49">
        <v>67.895893389999998</v>
      </c>
      <c r="D6" s="48">
        <v>66.807064429999997</v>
      </c>
      <c r="E6" s="42">
        <v>22</v>
      </c>
      <c r="F6" s="42">
        <v>58</v>
      </c>
      <c r="G6" s="47">
        <v>64.520767280000001</v>
      </c>
      <c r="H6" s="44" t="s">
        <v>14</v>
      </c>
    </row>
    <row r="7" spans="1:8" s="43" customFormat="1" x14ac:dyDescent="0.35">
      <c r="A7" s="42" t="s">
        <v>37</v>
      </c>
      <c r="B7" s="42" t="s">
        <v>107</v>
      </c>
      <c r="C7" s="49">
        <v>78.440077349999996</v>
      </c>
      <c r="D7" s="48">
        <v>80.064330150000004</v>
      </c>
      <c r="E7" s="42">
        <v>22</v>
      </c>
      <c r="F7" s="42">
        <v>58</v>
      </c>
      <c r="G7" s="47">
        <v>76.77032371</v>
      </c>
      <c r="H7" s="44" t="s">
        <v>15</v>
      </c>
    </row>
    <row r="8" spans="1:8" s="43" customFormat="1" x14ac:dyDescent="0.35">
      <c r="A8" s="41" t="s">
        <v>18</v>
      </c>
      <c r="B8" s="42" t="s">
        <v>107</v>
      </c>
      <c r="C8" s="49">
        <v>37.021447819999999</v>
      </c>
      <c r="D8" s="48">
        <v>37.859747400000003</v>
      </c>
      <c r="E8" s="42">
        <v>10</v>
      </c>
      <c r="F8" s="42">
        <v>50</v>
      </c>
      <c r="G8" s="47">
        <v>64.520767280000001</v>
      </c>
      <c r="H8" s="44" t="s">
        <v>14</v>
      </c>
    </row>
    <row r="9" spans="1:8" s="43" customFormat="1" x14ac:dyDescent="0.35">
      <c r="A9" s="42" t="s">
        <v>18</v>
      </c>
      <c r="B9" s="42" t="s">
        <v>107</v>
      </c>
      <c r="C9" s="49">
        <v>51.897539860000002</v>
      </c>
      <c r="D9" s="48">
        <v>51.783639950000001</v>
      </c>
      <c r="E9" s="42">
        <v>10</v>
      </c>
      <c r="F9" s="42">
        <v>50</v>
      </c>
      <c r="G9" s="47">
        <v>76.77032371</v>
      </c>
      <c r="H9" s="44" t="s">
        <v>15</v>
      </c>
    </row>
    <row r="10" spans="1:8" s="43" customFormat="1" x14ac:dyDescent="0.35">
      <c r="A10" s="42" t="s">
        <v>22</v>
      </c>
      <c r="B10" s="42" t="s">
        <v>107</v>
      </c>
      <c r="C10" s="49">
        <v>46.709415479999997</v>
      </c>
      <c r="D10" s="48">
        <v>45.696074090000003</v>
      </c>
      <c r="E10" s="42">
        <v>22</v>
      </c>
      <c r="F10" s="42">
        <v>51</v>
      </c>
      <c r="G10" s="47">
        <v>64.520767280000001</v>
      </c>
      <c r="H10" s="44" t="s">
        <v>14</v>
      </c>
    </row>
    <row r="11" spans="1:8" s="43" customFormat="1" x14ac:dyDescent="0.35">
      <c r="A11" s="42" t="s">
        <v>22</v>
      </c>
      <c r="B11" s="42" t="s">
        <v>107</v>
      </c>
      <c r="C11" s="49">
        <v>55.950716360000001</v>
      </c>
      <c r="D11" s="48">
        <v>54.899100230000002</v>
      </c>
      <c r="E11" s="42">
        <v>22</v>
      </c>
      <c r="F11" s="42">
        <v>51</v>
      </c>
      <c r="G11" s="47">
        <v>76.77032371</v>
      </c>
      <c r="H11" s="44" t="s">
        <v>15</v>
      </c>
    </row>
    <row r="12" spans="1:8" s="43" customFormat="1" x14ac:dyDescent="0.35">
      <c r="A12" s="41" t="s">
        <v>32</v>
      </c>
      <c r="B12" s="42" t="s">
        <v>107</v>
      </c>
      <c r="C12" s="49">
        <v>65.807635840000003</v>
      </c>
      <c r="D12" s="48">
        <v>67.324656180000005</v>
      </c>
      <c r="E12" s="42">
        <v>12</v>
      </c>
      <c r="F12" s="42">
        <v>26</v>
      </c>
      <c r="G12" s="47">
        <v>64.520767280000001</v>
      </c>
      <c r="H12" s="44" t="s">
        <v>14</v>
      </c>
    </row>
    <row r="13" spans="1:8" s="43" customFormat="1" x14ac:dyDescent="0.35">
      <c r="A13" s="42" t="s">
        <v>32</v>
      </c>
      <c r="B13" s="42" t="s">
        <v>107</v>
      </c>
      <c r="C13" s="49">
        <v>84.253419699999995</v>
      </c>
      <c r="D13" s="48">
        <v>81.851015540000006</v>
      </c>
      <c r="E13" s="42">
        <v>12</v>
      </c>
      <c r="F13" s="42">
        <v>26</v>
      </c>
      <c r="G13" s="47">
        <v>76.77032371</v>
      </c>
      <c r="H13" s="44" t="s">
        <v>15</v>
      </c>
    </row>
    <row r="14" spans="1:8" s="43" customFormat="1" x14ac:dyDescent="0.35">
      <c r="A14" s="42" t="s">
        <v>23</v>
      </c>
      <c r="B14" s="42" t="s">
        <v>107</v>
      </c>
      <c r="C14" s="49">
        <v>64.520767280000001</v>
      </c>
      <c r="D14" s="42"/>
      <c r="E14" s="42"/>
      <c r="F14" s="42"/>
      <c r="G14" s="42"/>
      <c r="H14" s="44" t="s">
        <v>14</v>
      </c>
    </row>
    <row r="15" spans="1:8" s="43" customFormat="1" x14ac:dyDescent="0.35">
      <c r="A15" s="42" t="s">
        <v>23</v>
      </c>
      <c r="B15" s="42" t="s">
        <v>107</v>
      </c>
      <c r="C15" s="49">
        <v>76.77032371</v>
      </c>
      <c r="D15" s="42"/>
      <c r="E15" s="42"/>
      <c r="F15" s="42"/>
      <c r="G15" s="42"/>
      <c r="H15" s="44" t="s">
        <v>15</v>
      </c>
    </row>
    <row r="17" spans="1:1" x14ac:dyDescent="0.35">
      <c r="A17" s="46" t="s">
        <v>109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FBB8E-F893-480B-A73B-1ECCD3DF2682}">
  <dimension ref="A1:H86"/>
  <sheetViews>
    <sheetView tabSelected="1" workbookViewId="0">
      <selection activeCell="H33" sqref="H33"/>
    </sheetView>
  </sheetViews>
  <sheetFormatPr defaultRowHeight="14.5" x14ac:dyDescent="0.35"/>
  <cols>
    <col min="1" max="1" width="19.26953125" customWidth="1"/>
    <col min="2" max="2" width="42.7265625" bestFit="1" customWidth="1"/>
    <col min="3" max="3" width="11.26953125" bestFit="1" customWidth="1"/>
    <col min="4" max="4" width="15.453125" bestFit="1" customWidth="1"/>
    <col min="5" max="5" width="11.7265625" customWidth="1"/>
    <col min="6" max="6" width="7.453125" customWidth="1"/>
  </cols>
  <sheetData>
    <row r="1" spans="1:6" ht="15.5" x14ac:dyDescent="0.35">
      <c r="A1" s="50" t="s">
        <v>110</v>
      </c>
      <c r="B1" s="50" t="s">
        <v>7</v>
      </c>
      <c r="C1" s="50" t="s">
        <v>111</v>
      </c>
      <c r="D1" s="50" t="s">
        <v>112</v>
      </c>
      <c r="F1" s="32"/>
    </row>
    <row r="2" spans="1:6" x14ac:dyDescent="0.35">
      <c r="A2" t="s">
        <v>65</v>
      </c>
      <c r="B2" t="s">
        <v>28</v>
      </c>
      <c r="C2" s="23">
        <v>0.44488718101362373</v>
      </c>
      <c r="D2" s="3">
        <v>74.5</v>
      </c>
      <c r="E2" t="s">
        <v>113</v>
      </c>
    </row>
    <row r="3" spans="1:6" x14ac:dyDescent="0.35">
      <c r="A3" t="s">
        <v>114</v>
      </c>
      <c r="B3" t="s">
        <v>28</v>
      </c>
      <c r="C3" s="23">
        <v>0.52114526320475396</v>
      </c>
      <c r="D3" s="3">
        <v>62</v>
      </c>
      <c r="E3" t="s">
        <v>113</v>
      </c>
    </row>
    <row r="4" spans="1:6" x14ac:dyDescent="0.35">
      <c r="A4" t="s">
        <v>61</v>
      </c>
      <c r="B4" t="s">
        <v>28</v>
      </c>
      <c r="C4" s="23">
        <v>0.52138962780029918</v>
      </c>
      <c r="D4" s="3">
        <v>70.099999999999994</v>
      </c>
      <c r="E4" t="s">
        <v>113</v>
      </c>
    </row>
    <row r="5" spans="1:6" x14ac:dyDescent="0.35">
      <c r="A5" t="s">
        <v>80</v>
      </c>
      <c r="B5" t="s">
        <v>28</v>
      </c>
      <c r="C5" s="23">
        <v>0.63270872953141433</v>
      </c>
      <c r="D5" s="3">
        <v>71.099999999999994</v>
      </c>
      <c r="E5" t="s">
        <v>113</v>
      </c>
    </row>
    <row r="6" spans="1:6" x14ac:dyDescent="0.35">
      <c r="A6" t="s">
        <v>91</v>
      </c>
      <c r="B6" t="s">
        <v>29</v>
      </c>
      <c r="C6" s="23">
        <v>0.26805714391533297</v>
      </c>
      <c r="D6" s="3">
        <v>72.3</v>
      </c>
      <c r="E6" t="s">
        <v>113</v>
      </c>
    </row>
    <row r="7" spans="1:6" x14ac:dyDescent="0.35">
      <c r="A7" t="s">
        <v>115</v>
      </c>
      <c r="B7" t="s">
        <v>29</v>
      </c>
      <c r="C7" s="23">
        <v>0.34389326320858093</v>
      </c>
      <c r="D7" s="3">
        <v>60.2</v>
      </c>
      <c r="E7" t="s">
        <v>113</v>
      </c>
    </row>
    <row r="8" spans="1:6" x14ac:dyDescent="0.35">
      <c r="A8" t="s">
        <v>116</v>
      </c>
      <c r="B8" t="s">
        <v>29</v>
      </c>
      <c r="C8" s="23">
        <v>0.32852694573735086</v>
      </c>
      <c r="D8" s="3">
        <v>86.6</v>
      </c>
      <c r="E8" t="s">
        <v>116</v>
      </c>
    </row>
    <row r="9" spans="1:6" x14ac:dyDescent="0.35">
      <c r="A9" t="s">
        <v>50</v>
      </c>
      <c r="B9" t="s">
        <v>29</v>
      </c>
      <c r="C9" s="23">
        <v>0.42245599262294303</v>
      </c>
      <c r="D9" s="3">
        <v>72.8</v>
      </c>
      <c r="E9" t="s">
        <v>113</v>
      </c>
    </row>
    <row r="10" spans="1:6" x14ac:dyDescent="0.35">
      <c r="A10" t="s">
        <v>69</v>
      </c>
      <c r="B10" t="s">
        <v>29</v>
      </c>
      <c r="C10" s="23">
        <v>0.48016698825720489</v>
      </c>
      <c r="D10" s="3">
        <v>89.9</v>
      </c>
      <c r="E10" t="s">
        <v>113</v>
      </c>
    </row>
    <row r="11" spans="1:6" x14ac:dyDescent="0.35">
      <c r="A11" t="s">
        <v>79</v>
      </c>
      <c r="B11" t="s">
        <v>29</v>
      </c>
      <c r="C11" s="23">
        <v>0.52996736185389826</v>
      </c>
      <c r="D11" s="3">
        <v>84</v>
      </c>
      <c r="E11" t="s">
        <v>113</v>
      </c>
    </row>
    <row r="12" spans="1:6" x14ac:dyDescent="0.35">
      <c r="A12" t="s">
        <v>117</v>
      </c>
      <c r="B12" t="s">
        <v>29</v>
      </c>
      <c r="C12" s="23">
        <v>0.65513798767286191</v>
      </c>
      <c r="D12" s="3">
        <v>87.8</v>
      </c>
      <c r="E12" t="s">
        <v>113</v>
      </c>
    </row>
    <row r="13" spans="1:6" x14ac:dyDescent="0.35">
      <c r="A13" t="s">
        <v>118</v>
      </c>
      <c r="B13" t="s">
        <v>29</v>
      </c>
      <c r="C13" s="23">
        <v>0.83164351737299169</v>
      </c>
      <c r="D13" s="3">
        <v>84</v>
      </c>
      <c r="E13" t="s">
        <v>118</v>
      </c>
    </row>
    <row r="14" spans="1:6" x14ac:dyDescent="0.35">
      <c r="A14" t="s">
        <v>119</v>
      </c>
      <c r="B14" t="s">
        <v>37</v>
      </c>
      <c r="C14" s="23">
        <v>0.3117120512340546</v>
      </c>
      <c r="D14" s="3">
        <v>84.2</v>
      </c>
      <c r="E14" t="s">
        <v>113</v>
      </c>
    </row>
    <row r="15" spans="1:6" x14ac:dyDescent="0.35">
      <c r="A15" t="s">
        <v>120</v>
      </c>
      <c r="B15" t="s">
        <v>37</v>
      </c>
      <c r="C15" s="23">
        <v>0.40861840199400151</v>
      </c>
      <c r="D15" s="24"/>
      <c r="E15" t="s">
        <v>113</v>
      </c>
    </row>
    <row r="16" spans="1:6" x14ac:dyDescent="0.35">
      <c r="A16" t="s">
        <v>121</v>
      </c>
      <c r="B16" t="s">
        <v>37</v>
      </c>
      <c r="C16" s="23">
        <v>0.39536143260263373</v>
      </c>
      <c r="D16" s="3">
        <v>89.6</v>
      </c>
      <c r="E16" t="s">
        <v>113</v>
      </c>
    </row>
    <row r="17" spans="1:8" x14ac:dyDescent="0.35">
      <c r="A17" t="s">
        <v>122</v>
      </c>
      <c r="B17" t="s">
        <v>37</v>
      </c>
      <c r="C17" s="23">
        <v>0.3917703304392528</v>
      </c>
      <c r="D17" s="3">
        <v>88.6</v>
      </c>
      <c r="E17" t="s">
        <v>122</v>
      </c>
    </row>
    <row r="18" spans="1:8" x14ac:dyDescent="0.35">
      <c r="A18" t="s">
        <v>123</v>
      </c>
      <c r="B18" t="s">
        <v>37</v>
      </c>
      <c r="C18" s="23">
        <v>0.43062140611436506</v>
      </c>
      <c r="D18" s="3">
        <v>87.8</v>
      </c>
      <c r="E18" t="s">
        <v>113</v>
      </c>
    </row>
    <row r="19" spans="1:8" x14ac:dyDescent="0.35">
      <c r="A19" t="s">
        <v>124</v>
      </c>
      <c r="B19" t="s">
        <v>37</v>
      </c>
      <c r="C19" s="23">
        <v>0.44540644591699008</v>
      </c>
      <c r="D19" s="3">
        <v>91.3</v>
      </c>
      <c r="E19" t="s">
        <v>124</v>
      </c>
    </row>
    <row r="20" spans="1:8" x14ac:dyDescent="0.35">
      <c r="A20" t="s">
        <v>88</v>
      </c>
      <c r="B20" t="s">
        <v>37</v>
      </c>
      <c r="C20" s="23">
        <v>0.45497505928933812</v>
      </c>
      <c r="D20" s="3">
        <v>70.599999999999994</v>
      </c>
      <c r="E20" t="s">
        <v>113</v>
      </c>
    </row>
    <row r="21" spans="1:8" ht="15.5" x14ac:dyDescent="0.35">
      <c r="A21" t="s">
        <v>86</v>
      </c>
      <c r="B21" t="s">
        <v>37</v>
      </c>
      <c r="C21" s="23">
        <v>0.49113015878709876</v>
      </c>
      <c r="D21" s="3">
        <v>88.7</v>
      </c>
      <c r="E21" t="s">
        <v>113</v>
      </c>
      <c r="H21" s="31"/>
    </row>
    <row r="22" spans="1:8" x14ac:dyDescent="0.35">
      <c r="A22" t="s">
        <v>125</v>
      </c>
      <c r="B22" t="s">
        <v>37</v>
      </c>
      <c r="C22" s="23">
        <v>0.50012708705796483</v>
      </c>
      <c r="D22" s="3">
        <v>90</v>
      </c>
      <c r="E22" t="s">
        <v>113</v>
      </c>
    </row>
    <row r="23" spans="1:8" x14ac:dyDescent="0.35">
      <c r="A23" t="s">
        <v>126</v>
      </c>
      <c r="B23" t="s">
        <v>37</v>
      </c>
      <c r="C23" s="23">
        <v>0.51823642605335984</v>
      </c>
      <c r="D23" s="3">
        <v>78.099999999999994</v>
      </c>
      <c r="E23" t="s">
        <v>113</v>
      </c>
    </row>
    <row r="24" spans="1:8" x14ac:dyDescent="0.35">
      <c r="A24" t="s">
        <v>89</v>
      </c>
      <c r="B24" t="s">
        <v>37</v>
      </c>
      <c r="C24" s="23">
        <v>0.54804806570765441</v>
      </c>
      <c r="D24" s="3">
        <v>87.6</v>
      </c>
      <c r="E24" t="s">
        <v>113</v>
      </c>
      <c r="F24" t="str">
        <f>IF(E24="","",#REF!)</f>
        <v/>
      </c>
    </row>
    <row r="25" spans="1:8" x14ac:dyDescent="0.35">
      <c r="A25" t="s">
        <v>127</v>
      </c>
      <c r="B25" t="s">
        <v>37</v>
      </c>
      <c r="C25" s="23">
        <v>0.54399548033155742</v>
      </c>
      <c r="D25" s="3">
        <v>78.900000000000006</v>
      </c>
      <c r="E25" t="s">
        <v>113</v>
      </c>
      <c r="F25" t="str">
        <f>IF(E25="","",#REF!)</f>
        <v/>
      </c>
    </row>
    <row r="26" spans="1:8" x14ac:dyDescent="0.35">
      <c r="A26" t="s">
        <v>128</v>
      </c>
      <c r="B26" t="s">
        <v>37</v>
      </c>
      <c r="C26" s="23">
        <v>0.55568455626629931</v>
      </c>
      <c r="D26" s="3">
        <v>86.5</v>
      </c>
      <c r="E26" t="s">
        <v>113</v>
      </c>
      <c r="F26" t="str">
        <f>IF(E26="","",#REF!)</f>
        <v/>
      </c>
    </row>
    <row r="27" spans="1:8" x14ac:dyDescent="0.35">
      <c r="A27" t="s">
        <v>73</v>
      </c>
      <c r="B27" t="s">
        <v>37</v>
      </c>
      <c r="C27" s="23">
        <v>0.55179992649421683</v>
      </c>
      <c r="D27" s="3">
        <v>90.8</v>
      </c>
      <c r="E27" t="s">
        <v>113</v>
      </c>
      <c r="F27" t="str">
        <f>IF(E27="","",#REF!)</f>
        <v/>
      </c>
    </row>
    <row r="28" spans="1:8" x14ac:dyDescent="0.35">
      <c r="A28" t="s">
        <v>129</v>
      </c>
      <c r="B28" t="s">
        <v>37</v>
      </c>
      <c r="C28" s="23">
        <v>0.57575700490576809</v>
      </c>
      <c r="D28" s="3">
        <v>83.5</v>
      </c>
      <c r="E28" t="s">
        <v>113</v>
      </c>
      <c r="F28" t="str">
        <f>IF(E28="","",#REF!)</f>
        <v/>
      </c>
    </row>
    <row r="29" spans="1:8" x14ac:dyDescent="0.35">
      <c r="A29" t="s">
        <v>130</v>
      </c>
      <c r="B29" t="s">
        <v>37</v>
      </c>
      <c r="C29" s="23">
        <v>0.58031476202059895</v>
      </c>
      <c r="D29" s="3">
        <v>92.5</v>
      </c>
      <c r="F29" t="str">
        <f>IF(E29="","",#REF!)</f>
        <v/>
      </c>
    </row>
    <row r="30" spans="1:8" x14ac:dyDescent="0.35">
      <c r="A30" t="s">
        <v>131</v>
      </c>
      <c r="B30" t="s">
        <v>37</v>
      </c>
      <c r="C30" s="23">
        <v>0.62417280809691267</v>
      </c>
      <c r="D30" s="3">
        <v>88.8</v>
      </c>
      <c r="E30" t="s">
        <v>113</v>
      </c>
      <c r="F30" t="str">
        <f>IF(E30="","",#REF!)</f>
        <v/>
      </c>
    </row>
    <row r="31" spans="1:8" x14ac:dyDescent="0.35">
      <c r="A31" t="s">
        <v>132</v>
      </c>
      <c r="B31" t="s">
        <v>37</v>
      </c>
      <c r="C31" s="23">
        <v>0.62796433766244819</v>
      </c>
      <c r="D31" s="3">
        <v>91.6</v>
      </c>
      <c r="F31" t="str">
        <f>IF(E31="","",#REF!)</f>
        <v/>
      </c>
    </row>
    <row r="32" spans="1:8" x14ac:dyDescent="0.35">
      <c r="A32" t="s">
        <v>133</v>
      </c>
      <c r="B32" t="s">
        <v>37</v>
      </c>
      <c r="C32" s="23">
        <v>0.62990905452297796</v>
      </c>
      <c r="D32" s="3">
        <v>82.8</v>
      </c>
      <c r="E32" t="s">
        <v>113</v>
      </c>
      <c r="F32" t="str">
        <f>IF(E32="","",#REF!)</f>
        <v/>
      </c>
    </row>
    <row r="33" spans="1:6" x14ac:dyDescent="0.35">
      <c r="A33" t="s">
        <v>134</v>
      </c>
      <c r="B33" t="s">
        <v>37</v>
      </c>
      <c r="C33" s="23">
        <v>0.63112649482676286</v>
      </c>
      <c r="D33" s="3">
        <v>88.8</v>
      </c>
      <c r="E33" t="s">
        <v>113</v>
      </c>
      <c r="F33" t="str">
        <f>IF(E33="","",#REF!)</f>
        <v/>
      </c>
    </row>
    <row r="34" spans="1:6" x14ac:dyDescent="0.35">
      <c r="A34" t="s">
        <v>75</v>
      </c>
      <c r="B34" t="s">
        <v>37</v>
      </c>
      <c r="C34" s="23">
        <v>0.66154287434846581</v>
      </c>
      <c r="D34" s="3">
        <v>80.8</v>
      </c>
      <c r="E34" t="s">
        <v>113</v>
      </c>
      <c r="F34" t="str">
        <f>IF(E34="","",#REF!)</f>
        <v/>
      </c>
    </row>
    <row r="35" spans="1:6" x14ac:dyDescent="0.35">
      <c r="A35" t="s">
        <v>135</v>
      </c>
      <c r="B35" t="s">
        <v>37</v>
      </c>
      <c r="C35" s="23">
        <v>0.68212923835220352</v>
      </c>
      <c r="D35" s="3">
        <v>91.3</v>
      </c>
      <c r="F35" t="str">
        <f>IF(E35="","",#REF!)</f>
        <v/>
      </c>
    </row>
    <row r="36" spans="1:6" x14ac:dyDescent="0.35">
      <c r="A36" t="s">
        <v>53</v>
      </c>
      <c r="B36" t="s">
        <v>37</v>
      </c>
      <c r="C36" s="23">
        <v>0.68927716391494653</v>
      </c>
      <c r="D36" s="3">
        <v>93.5</v>
      </c>
      <c r="F36" t="str">
        <f>IF(E36="","",#REF!)</f>
        <v/>
      </c>
    </row>
    <row r="37" spans="1:6" x14ac:dyDescent="0.35">
      <c r="A37" t="s">
        <v>136</v>
      </c>
      <c r="B37" t="s">
        <v>37</v>
      </c>
      <c r="C37" s="23">
        <v>0.701400944989654</v>
      </c>
      <c r="D37" s="3">
        <v>93.6</v>
      </c>
      <c r="F37" t="str">
        <f>IF(E37="","",#REF!)</f>
        <v/>
      </c>
    </row>
    <row r="38" spans="1:6" x14ac:dyDescent="0.35">
      <c r="A38" t="s">
        <v>137</v>
      </c>
      <c r="B38" t="s">
        <v>37</v>
      </c>
      <c r="C38" s="23">
        <v>0.71340569344230431</v>
      </c>
      <c r="D38" s="3">
        <v>92.2</v>
      </c>
      <c r="F38" t="str">
        <f>IF(E38="","",#REF!)</f>
        <v/>
      </c>
    </row>
    <row r="39" spans="1:6" x14ac:dyDescent="0.35">
      <c r="A39" t="s">
        <v>138</v>
      </c>
      <c r="B39" t="s">
        <v>37</v>
      </c>
      <c r="C39" s="23">
        <v>0.71399874179652789</v>
      </c>
      <c r="D39" s="3">
        <v>88.8</v>
      </c>
      <c r="E39" t="s">
        <v>113</v>
      </c>
      <c r="F39" t="str">
        <f>IF(E39="","",#REF!)</f>
        <v/>
      </c>
    </row>
    <row r="40" spans="1:6" x14ac:dyDescent="0.35">
      <c r="A40" t="s">
        <v>57</v>
      </c>
      <c r="B40" t="s">
        <v>37</v>
      </c>
      <c r="C40" s="23">
        <v>0.71969169851737846</v>
      </c>
      <c r="D40" s="3">
        <v>86.7</v>
      </c>
      <c r="E40" t="s">
        <v>113</v>
      </c>
      <c r="F40" t="str">
        <f>IF(E40="","",#REF!)</f>
        <v/>
      </c>
    </row>
    <row r="41" spans="1:6" x14ac:dyDescent="0.35">
      <c r="A41" t="s">
        <v>54</v>
      </c>
      <c r="B41" t="s">
        <v>37</v>
      </c>
      <c r="C41" s="23">
        <v>0.76126527139774514</v>
      </c>
      <c r="D41" s="3">
        <v>92.9</v>
      </c>
    </row>
    <row r="42" spans="1:6" x14ac:dyDescent="0.35">
      <c r="A42" t="s">
        <v>139</v>
      </c>
      <c r="B42" t="s">
        <v>18</v>
      </c>
      <c r="C42" s="23">
        <v>0.16135376378514429</v>
      </c>
      <c r="D42" s="3">
        <v>48.2</v>
      </c>
      <c r="E42" t="s">
        <v>139</v>
      </c>
    </row>
    <row r="43" spans="1:6" x14ac:dyDescent="0.35">
      <c r="A43" t="s">
        <v>140</v>
      </c>
      <c r="B43" t="s">
        <v>18</v>
      </c>
      <c r="C43" s="23">
        <v>0.41226350023920205</v>
      </c>
      <c r="D43" s="3">
        <v>73.8</v>
      </c>
      <c r="E43" t="s">
        <v>113</v>
      </c>
      <c r="F43" t="str">
        <f>IF(E43="","",#REF!)</f>
        <v/>
      </c>
    </row>
    <row r="44" spans="1:6" x14ac:dyDescent="0.35">
      <c r="A44" t="s">
        <v>141</v>
      </c>
      <c r="B44" t="s">
        <v>18</v>
      </c>
      <c r="C44" s="23">
        <v>0.40588048478066652</v>
      </c>
      <c r="D44" s="3">
        <v>61.5</v>
      </c>
      <c r="E44" t="s">
        <v>113</v>
      </c>
      <c r="F44" t="str">
        <f>IF(E44="","",#REF!)</f>
        <v/>
      </c>
    </row>
    <row r="45" spans="1:6" x14ac:dyDescent="0.35">
      <c r="A45" t="s">
        <v>142</v>
      </c>
      <c r="B45" t="s">
        <v>18</v>
      </c>
      <c r="C45" s="23">
        <v>0.61465860101977299</v>
      </c>
      <c r="D45" s="3">
        <v>72.8</v>
      </c>
      <c r="E45" t="s">
        <v>113</v>
      </c>
      <c r="F45" t="str">
        <f>IF(E45="","",#REF!)</f>
        <v/>
      </c>
    </row>
    <row r="46" spans="1:6" x14ac:dyDescent="0.35">
      <c r="A46" t="s">
        <v>143</v>
      </c>
      <c r="B46" t="s">
        <v>18</v>
      </c>
      <c r="C46" s="23">
        <v>0.63605242960322406</v>
      </c>
      <c r="D46" s="3">
        <v>70.5</v>
      </c>
      <c r="E46" t="s">
        <v>113</v>
      </c>
      <c r="F46" t="str">
        <f>IF(E46="","",#REF!)</f>
        <v/>
      </c>
    </row>
    <row r="47" spans="1:6" x14ac:dyDescent="0.35">
      <c r="A47" t="s">
        <v>76</v>
      </c>
      <c r="B47" t="s">
        <v>18</v>
      </c>
      <c r="C47" s="23">
        <v>0.65245933089960417</v>
      </c>
      <c r="D47" s="3">
        <v>87.4</v>
      </c>
      <c r="E47" t="s">
        <v>113</v>
      </c>
      <c r="F47" t="str">
        <f>IF(E47="","",#REF!)</f>
        <v/>
      </c>
    </row>
    <row r="48" spans="1:6" x14ac:dyDescent="0.35">
      <c r="A48" t="s">
        <v>66</v>
      </c>
      <c r="B48" t="s">
        <v>18</v>
      </c>
      <c r="C48" s="23">
        <v>0.6536259952339285</v>
      </c>
      <c r="D48" s="3">
        <v>80.5</v>
      </c>
      <c r="E48" t="s">
        <v>113</v>
      </c>
      <c r="F48" t="str">
        <f>IF(E48="","",#REF!)</f>
        <v/>
      </c>
    </row>
    <row r="49" spans="1:6" x14ac:dyDescent="0.35">
      <c r="A49" t="s">
        <v>144</v>
      </c>
      <c r="B49" t="s">
        <v>18</v>
      </c>
      <c r="C49" s="23">
        <v>0.71212691660638339</v>
      </c>
      <c r="D49" s="3">
        <v>79.2</v>
      </c>
      <c r="E49" t="s">
        <v>113</v>
      </c>
      <c r="F49" t="str">
        <f>IF(E49="","",#REF!)</f>
        <v/>
      </c>
    </row>
    <row r="50" spans="1:6" x14ac:dyDescent="0.35">
      <c r="A50" t="s">
        <v>145</v>
      </c>
      <c r="B50" t="s">
        <v>18</v>
      </c>
      <c r="C50" s="23">
        <v>0.72357814840608981</v>
      </c>
      <c r="D50" s="3">
        <v>89.9</v>
      </c>
      <c r="E50" t="s">
        <v>113</v>
      </c>
    </row>
    <row r="51" spans="1:6" x14ac:dyDescent="0.35">
      <c r="A51" t="s">
        <v>87</v>
      </c>
      <c r="B51" t="s">
        <v>18</v>
      </c>
      <c r="C51" s="23">
        <v>0.74159072732474518</v>
      </c>
      <c r="D51" s="3">
        <v>86.6</v>
      </c>
      <c r="E51" t="s">
        <v>113</v>
      </c>
    </row>
    <row r="52" spans="1:6" x14ac:dyDescent="0.35">
      <c r="A52" t="s">
        <v>74</v>
      </c>
      <c r="B52" t="s">
        <v>18</v>
      </c>
      <c r="C52" s="23">
        <v>0.81799378358236663</v>
      </c>
      <c r="D52" s="3">
        <v>88.6</v>
      </c>
      <c r="E52" t="s">
        <v>74</v>
      </c>
    </row>
    <row r="53" spans="1:6" x14ac:dyDescent="0.35">
      <c r="A53" t="s">
        <v>146</v>
      </c>
      <c r="B53" t="s">
        <v>36</v>
      </c>
      <c r="C53" s="23">
        <v>0.36104097491971521</v>
      </c>
      <c r="D53" s="3">
        <v>31.9</v>
      </c>
      <c r="E53" t="s">
        <v>146</v>
      </c>
    </row>
    <row r="54" spans="1:6" x14ac:dyDescent="0.35">
      <c r="A54" t="s">
        <v>147</v>
      </c>
      <c r="B54" t="s">
        <v>36</v>
      </c>
      <c r="C54" s="23">
        <v>0.42302976485301563</v>
      </c>
      <c r="D54" s="3">
        <v>69.2</v>
      </c>
      <c r="E54" t="s">
        <v>113</v>
      </c>
    </row>
    <row r="55" spans="1:6" x14ac:dyDescent="0.35">
      <c r="A55" t="s">
        <v>95</v>
      </c>
      <c r="B55" t="s">
        <v>36</v>
      </c>
      <c r="C55" s="23">
        <v>0.44010321047504397</v>
      </c>
      <c r="D55" s="3">
        <v>56.3</v>
      </c>
      <c r="E55" t="s">
        <v>113</v>
      </c>
    </row>
    <row r="56" spans="1:6" x14ac:dyDescent="0.35">
      <c r="A56" t="s">
        <v>148</v>
      </c>
      <c r="B56" t="s">
        <v>36</v>
      </c>
      <c r="C56" s="23">
        <v>0.45673189705878825</v>
      </c>
      <c r="D56" s="3">
        <v>75.099999999999994</v>
      </c>
      <c r="E56" t="s">
        <v>113</v>
      </c>
    </row>
    <row r="57" spans="1:6" x14ac:dyDescent="0.35">
      <c r="A57" t="s">
        <v>149</v>
      </c>
      <c r="B57" t="s">
        <v>36</v>
      </c>
      <c r="C57" s="23">
        <v>0.47253042130411321</v>
      </c>
      <c r="D57" s="3">
        <v>80.400000000000006</v>
      </c>
      <c r="E57" t="s">
        <v>113</v>
      </c>
    </row>
    <row r="58" spans="1:6" x14ac:dyDescent="0.35">
      <c r="A58" t="s">
        <v>62</v>
      </c>
      <c r="B58" t="s">
        <v>36</v>
      </c>
      <c r="C58" s="23">
        <v>0.53332648156994611</v>
      </c>
      <c r="D58" s="3">
        <v>73.5</v>
      </c>
      <c r="E58" t="s">
        <v>113</v>
      </c>
    </row>
    <row r="59" spans="1:6" x14ac:dyDescent="0.35">
      <c r="A59" t="s">
        <v>150</v>
      </c>
      <c r="B59" t="s">
        <v>36</v>
      </c>
      <c r="C59" s="23">
        <v>0.59701087499472683</v>
      </c>
      <c r="D59" s="3">
        <v>83.5</v>
      </c>
      <c r="E59" t="s">
        <v>113</v>
      </c>
    </row>
    <row r="60" spans="1:6" x14ac:dyDescent="0.35">
      <c r="A60" t="s">
        <v>151</v>
      </c>
      <c r="B60" t="s">
        <v>36</v>
      </c>
      <c r="C60" s="23">
        <v>0.60988242623150724</v>
      </c>
      <c r="D60" s="3">
        <v>83.3</v>
      </c>
      <c r="E60" t="s">
        <v>113</v>
      </c>
    </row>
    <row r="61" spans="1:6" x14ac:dyDescent="0.35">
      <c r="A61" t="s">
        <v>152</v>
      </c>
      <c r="B61" t="s">
        <v>36</v>
      </c>
      <c r="C61" s="23">
        <v>0.62956861360365379</v>
      </c>
      <c r="D61" s="3">
        <v>70.599999999999994</v>
      </c>
      <c r="E61" t="s">
        <v>113</v>
      </c>
    </row>
    <row r="62" spans="1:6" x14ac:dyDescent="0.35">
      <c r="A62" t="s">
        <v>64</v>
      </c>
      <c r="B62" t="s">
        <v>36</v>
      </c>
      <c r="C62" s="23">
        <v>0.65462365685760782</v>
      </c>
      <c r="D62" s="3">
        <v>90.7</v>
      </c>
    </row>
    <row r="63" spans="1:6" x14ac:dyDescent="0.35">
      <c r="A63" t="s">
        <v>97</v>
      </c>
      <c r="B63" t="s">
        <v>36</v>
      </c>
      <c r="C63" s="23">
        <v>0.6702574756539561</v>
      </c>
      <c r="D63" s="3">
        <v>78.5</v>
      </c>
      <c r="E63" t="s">
        <v>113</v>
      </c>
    </row>
    <row r="64" spans="1:6" x14ac:dyDescent="0.35">
      <c r="A64" t="s">
        <v>94</v>
      </c>
      <c r="B64" t="s">
        <v>36</v>
      </c>
      <c r="C64" s="23">
        <v>0.68150090346174619</v>
      </c>
      <c r="D64" s="3">
        <v>87.7</v>
      </c>
      <c r="E64" t="s">
        <v>113</v>
      </c>
    </row>
    <row r="65" spans="1:5" x14ac:dyDescent="0.35">
      <c r="A65" t="s">
        <v>153</v>
      </c>
      <c r="B65" t="s">
        <v>36</v>
      </c>
      <c r="C65" s="23">
        <v>0.7378783999603109</v>
      </c>
      <c r="D65" s="3">
        <v>66.099999999999994</v>
      </c>
      <c r="E65" t="s">
        <v>153</v>
      </c>
    </row>
    <row r="66" spans="1:5" x14ac:dyDescent="0.35">
      <c r="A66" t="s">
        <v>154</v>
      </c>
      <c r="B66" t="s">
        <v>36</v>
      </c>
      <c r="C66" s="23">
        <v>0.74615403911017875</v>
      </c>
      <c r="D66" s="3">
        <v>83.7</v>
      </c>
      <c r="E66" t="s">
        <v>113</v>
      </c>
    </row>
    <row r="67" spans="1:5" x14ac:dyDescent="0.35">
      <c r="A67" t="s">
        <v>81</v>
      </c>
      <c r="B67" t="s">
        <v>155</v>
      </c>
      <c r="C67" s="23">
        <v>0.59736350675033423</v>
      </c>
      <c r="D67" s="3">
        <v>89.9</v>
      </c>
      <c r="E67" t="s">
        <v>113</v>
      </c>
    </row>
    <row r="68" spans="1:5" x14ac:dyDescent="0.35">
      <c r="A68" t="s">
        <v>156</v>
      </c>
      <c r="B68" t="s">
        <v>155</v>
      </c>
      <c r="C68" s="23">
        <v>5.9656942890206073E-2</v>
      </c>
      <c r="D68" s="3">
        <v>32.6</v>
      </c>
      <c r="E68" t="s">
        <v>156</v>
      </c>
    </row>
    <row r="69" spans="1:5" x14ac:dyDescent="0.35">
      <c r="A69" t="s">
        <v>157</v>
      </c>
      <c r="B69" t="s">
        <v>155</v>
      </c>
      <c r="C69" s="23">
        <v>0.38539435537196953</v>
      </c>
      <c r="D69" s="3">
        <v>63.2</v>
      </c>
      <c r="E69" t="s">
        <v>113</v>
      </c>
    </row>
    <row r="70" spans="1:5" x14ac:dyDescent="0.35">
      <c r="A70" t="s">
        <v>158</v>
      </c>
      <c r="B70" t="s">
        <v>22</v>
      </c>
      <c r="C70" s="23">
        <v>0.17259912628170479</v>
      </c>
      <c r="D70" s="3">
        <v>51.3</v>
      </c>
      <c r="E70" t="s">
        <v>158</v>
      </c>
    </row>
    <row r="71" spans="1:5" x14ac:dyDescent="0.35">
      <c r="A71" t="s">
        <v>159</v>
      </c>
      <c r="B71" t="s">
        <v>22</v>
      </c>
      <c r="C71" s="23">
        <v>0.2889792882817388</v>
      </c>
      <c r="D71" s="3">
        <v>58.9</v>
      </c>
      <c r="E71" t="s">
        <v>113</v>
      </c>
    </row>
    <row r="72" spans="1:5" x14ac:dyDescent="0.35">
      <c r="A72" t="s">
        <v>160</v>
      </c>
      <c r="B72" t="s">
        <v>22</v>
      </c>
      <c r="C72" s="23">
        <v>0.24874457500481037</v>
      </c>
      <c r="D72" s="3">
        <v>64.400000000000006</v>
      </c>
      <c r="E72" t="s">
        <v>113</v>
      </c>
    </row>
    <row r="73" spans="1:5" x14ac:dyDescent="0.35">
      <c r="A73" t="s">
        <v>161</v>
      </c>
      <c r="B73" t="s">
        <v>22</v>
      </c>
      <c r="C73" s="23">
        <v>0.44438099806398113</v>
      </c>
      <c r="D73" s="3">
        <v>64.2</v>
      </c>
      <c r="E73" t="s">
        <v>113</v>
      </c>
    </row>
    <row r="74" spans="1:5" x14ac:dyDescent="0.35">
      <c r="A74" t="s">
        <v>162</v>
      </c>
      <c r="B74" t="s">
        <v>22</v>
      </c>
      <c r="C74" s="23">
        <v>0.48711393062699954</v>
      </c>
      <c r="D74" s="3">
        <v>58.6</v>
      </c>
      <c r="E74" t="s">
        <v>113</v>
      </c>
    </row>
    <row r="75" spans="1:5" x14ac:dyDescent="0.35">
      <c r="A75" t="s">
        <v>163</v>
      </c>
      <c r="B75" t="s">
        <v>22</v>
      </c>
      <c r="C75" s="23">
        <v>0.48552848126412257</v>
      </c>
      <c r="D75" s="3">
        <v>55.2</v>
      </c>
      <c r="E75" t="s">
        <v>113</v>
      </c>
    </row>
    <row r="76" spans="1:5" x14ac:dyDescent="0.35">
      <c r="A76" t="s">
        <v>164</v>
      </c>
      <c r="B76" t="s">
        <v>22</v>
      </c>
      <c r="C76" s="23">
        <v>0.49675935995793241</v>
      </c>
      <c r="D76" s="3">
        <v>64.8</v>
      </c>
      <c r="E76" t="s">
        <v>113</v>
      </c>
    </row>
    <row r="77" spans="1:5" x14ac:dyDescent="0.35">
      <c r="A77" t="s">
        <v>165</v>
      </c>
      <c r="B77" t="s">
        <v>22</v>
      </c>
      <c r="C77" s="23">
        <v>0.53137353578538982</v>
      </c>
      <c r="D77" s="3">
        <v>57.8</v>
      </c>
      <c r="E77" t="s">
        <v>113</v>
      </c>
    </row>
    <row r="78" spans="1:5" x14ac:dyDescent="0.35">
      <c r="A78" t="s">
        <v>82</v>
      </c>
      <c r="B78" t="s">
        <v>22</v>
      </c>
      <c r="C78" s="23">
        <v>0.5357822289401476</v>
      </c>
      <c r="D78" s="3">
        <v>61.8</v>
      </c>
    </row>
    <row r="79" spans="1:5" x14ac:dyDescent="0.35">
      <c r="A79" t="s">
        <v>166</v>
      </c>
      <c r="B79" t="s">
        <v>22</v>
      </c>
      <c r="C79" s="23">
        <v>0.54712963503557444</v>
      </c>
      <c r="D79" s="3">
        <v>68</v>
      </c>
      <c r="E79" t="s">
        <v>113</v>
      </c>
    </row>
    <row r="80" spans="1:5" x14ac:dyDescent="0.35">
      <c r="A80" t="s">
        <v>167</v>
      </c>
      <c r="B80" t="s">
        <v>22</v>
      </c>
      <c r="C80" s="23">
        <v>0.59197509775024848</v>
      </c>
      <c r="D80" s="3">
        <v>65.5</v>
      </c>
      <c r="E80" t="s">
        <v>113</v>
      </c>
    </row>
    <row r="81" spans="1:5" x14ac:dyDescent="0.35">
      <c r="A81" t="s">
        <v>168</v>
      </c>
      <c r="B81" t="s">
        <v>22</v>
      </c>
      <c r="C81" s="23">
        <v>0.583137568826815</v>
      </c>
      <c r="D81" s="3">
        <v>62.9</v>
      </c>
    </row>
    <row r="82" spans="1:5" x14ac:dyDescent="0.35">
      <c r="A82" t="s">
        <v>169</v>
      </c>
      <c r="B82" t="s">
        <v>22</v>
      </c>
      <c r="C82" s="23">
        <v>0.6502201236538212</v>
      </c>
      <c r="D82" s="3">
        <v>59.2</v>
      </c>
      <c r="E82" t="s">
        <v>169</v>
      </c>
    </row>
    <row r="83" spans="1:5" x14ac:dyDescent="0.35">
      <c r="A83" t="s">
        <v>170</v>
      </c>
      <c r="B83" t="s">
        <v>22</v>
      </c>
      <c r="C83" s="23">
        <v>0.7284780583215259</v>
      </c>
      <c r="D83" s="3">
        <v>71.400000000000006</v>
      </c>
      <c r="E83" t="s">
        <v>170</v>
      </c>
    </row>
    <row r="84" spans="1:5" x14ac:dyDescent="0.35">
      <c r="A84" s="25" t="s">
        <v>171</v>
      </c>
      <c r="B84" t="s">
        <v>37</v>
      </c>
      <c r="C84" s="23">
        <v>2.7507410475283298E-2</v>
      </c>
      <c r="D84" s="24"/>
    </row>
    <row r="86" spans="1:5" x14ac:dyDescent="0.35">
      <c r="A86" t="s">
        <v>172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888BA-D430-4FAE-BCDA-0855F6799E24}">
  <dimension ref="B1:G19"/>
  <sheetViews>
    <sheetView workbookViewId="0">
      <selection activeCell="B16" sqref="B16:B17"/>
    </sheetView>
  </sheetViews>
  <sheetFormatPr defaultRowHeight="14.5" x14ac:dyDescent="0.35"/>
  <cols>
    <col min="1" max="1" width="2.1796875" customWidth="1"/>
    <col min="2" max="2" width="30.81640625" customWidth="1"/>
    <col min="3" max="3" width="15.54296875" customWidth="1"/>
    <col min="4" max="8" width="30.81640625" customWidth="1"/>
  </cols>
  <sheetData>
    <row r="1" spans="2:7" s="6" customFormat="1" ht="30.75" customHeight="1" x14ac:dyDescent="0.35">
      <c r="B1" s="33" t="s">
        <v>7</v>
      </c>
      <c r="C1" s="33" t="s">
        <v>8</v>
      </c>
      <c r="D1" s="33" t="s">
        <v>9</v>
      </c>
      <c r="E1" s="33" t="s">
        <v>10</v>
      </c>
      <c r="F1" s="33" t="s">
        <v>11</v>
      </c>
      <c r="G1" s="33" t="s">
        <v>12</v>
      </c>
    </row>
    <row r="2" spans="2:7" x14ac:dyDescent="0.35">
      <c r="B2" s="53" t="s">
        <v>13</v>
      </c>
      <c r="C2" s="7" t="s">
        <v>14</v>
      </c>
      <c r="D2" s="8">
        <v>94.960000000000008</v>
      </c>
      <c r="E2" s="8">
        <v>80.5</v>
      </c>
      <c r="F2" s="9">
        <v>60.122024376454434</v>
      </c>
      <c r="G2" s="8">
        <v>94.4</v>
      </c>
    </row>
    <row r="3" spans="2:7" x14ac:dyDescent="0.35">
      <c r="B3" s="53"/>
      <c r="C3" s="7" t="s">
        <v>15</v>
      </c>
      <c r="D3" s="8">
        <v>95.53</v>
      </c>
      <c r="E3" s="8">
        <v>76.48</v>
      </c>
      <c r="F3" s="9">
        <v>68.803521170024794</v>
      </c>
      <c r="G3" s="8"/>
    </row>
    <row r="4" spans="2:7" x14ac:dyDescent="0.35">
      <c r="B4" s="52" t="s">
        <v>16</v>
      </c>
      <c r="C4" s="7" t="s">
        <v>14</v>
      </c>
      <c r="D4" s="8">
        <v>86.97</v>
      </c>
      <c r="E4" s="8">
        <v>97.54</v>
      </c>
      <c r="F4" s="9">
        <v>52.246410771052908</v>
      </c>
      <c r="G4" s="8">
        <v>79.02</v>
      </c>
    </row>
    <row r="5" spans="2:7" x14ac:dyDescent="0.35">
      <c r="B5" s="53"/>
      <c r="C5" s="7" t="s">
        <v>15</v>
      </c>
      <c r="D5" s="8">
        <v>87.87</v>
      </c>
      <c r="E5" s="8">
        <v>99.09</v>
      </c>
      <c r="F5" s="9">
        <v>62.34690566898054</v>
      </c>
      <c r="G5" s="8"/>
    </row>
    <row r="6" spans="2:7" x14ac:dyDescent="0.35">
      <c r="B6" s="52" t="s">
        <v>17</v>
      </c>
      <c r="C6" s="7" t="s">
        <v>14</v>
      </c>
      <c r="D6" s="8">
        <v>67.13</v>
      </c>
      <c r="E6" s="8">
        <v>88</v>
      </c>
      <c r="F6" s="9">
        <v>45.316928859747769</v>
      </c>
      <c r="G6" s="8">
        <v>29.27</v>
      </c>
    </row>
    <row r="7" spans="2:7" x14ac:dyDescent="0.35">
      <c r="B7" s="53"/>
      <c r="C7" s="7" t="s">
        <v>15</v>
      </c>
      <c r="D7" s="8">
        <v>70.84</v>
      </c>
      <c r="E7" s="8">
        <v>90.68</v>
      </c>
      <c r="F7" s="9">
        <v>55.148747069278258</v>
      </c>
      <c r="G7" s="8"/>
    </row>
    <row r="8" spans="2:7" x14ac:dyDescent="0.35">
      <c r="B8" s="53" t="s">
        <v>18</v>
      </c>
      <c r="C8" s="7" t="s">
        <v>14</v>
      </c>
      <c r="D8" s="8">
        <v>59.03</v>
      </c>
      <c r="E8" s="8">
        <v>74.17</v>
      </c>
      <c r="F8" s="9">
        <v>26.327194413713482</v>
      </c>
      <c r="G8" s="8">
        <v>29.55</v>
      </c>
    </row>
    <row r="9" spans="2:7" x14ac:dyDescent="0.35">
      <c r="B9" s="53"/>
      <c r="C9" s="7" t="s">
        <v>15</v>
      </c>
      <c r="D9" s="8">
        <v>63.36</v>
      </c>
      <c r="E9" s="8">
        <v>85.86</v>
      </c>
      <c r="F9" s="9">
        <v>35.221869187617187</v>
      </c>
      <c r="G9" s="8"/>
    </row>
    <row r="10" spans="2:7" x14ac:dyDescent="0.35">
      <c r="B10" s="52" t="s">
        <v>19</v>
      </c>
      <c r="C10" s="7" t="s">
        <v>14</v>
      </c>
      <c r="D10" s="8">
        <v>39.24</v>
      </c>
      <c r="E10" s="8">
        <v>48.24</v>
      </c>
      <c r="F10" s="9">
        <v>12.847782735940591</v>
      </c>
      <c r="G10" s="8">
        <v>19.36</v>
      </c>
    </row>
    <row r="11" spans="2:7" x14ac:dyDescent="0.35">
      <c r="B11" s="53"/>
      <c r="C11" s="7" t="s">
        <v>15</v>
      </c>
      <c r="D11" s="8">
        <v>40.42</v>
      </c>
      <c r="E11" s="8">
        <v>76.66</v>
      </c>
      <c r="F11" s="9">
        <v>29.62844501510174</v>
      </c>
      <c r="G11" s="8"/>
    </row>
    <row r="12" spans="2:7" x14ac:dyDescent="0.35">
      <c r="B12" s="52" t="s">
        <v>20</v>
      </c>
      <c r="C12" s="7" t="s">
        <v>14</v>
      </c>
      <c r="D12" s="8">
        <v>30.900000000000002</v>
      </c>
      <c r="E12" s="8">
        <v>42.42</v>
      </c>
      <c r="F12" s="9">
        <v>9.7523350580195274</v>
      </c>
      <c r="G12" s="8">
        <v>46.25</v>
      </c>
    </row>
    <row r="13" spans="2:7" x14ac:dyDescent="0.35">
      <c r="B13" s="53"/>
      <c r="C13" s="7" t="s">
        <v>15</v>
      </c>
      <c r="D13" s="8">
        <v>41.480000000000004</v>
      </c>
      <c r="E13" s="8">
        <v>55.9</v>
      </c>
      <c r="F13" s="9">
        <v>28.82405557633858</v>
      </c>
      <c r="G13" s="8"/>
    </row>
    <row r="14" spans="2:7" x14ac:dyDescent="0.35">
      <c r="B14" s="52" t="s">
        <v>21</v>
      </c>
      <c r="C14" s="7" t="s">
        <v>14</v>
      </c>
      <c r="D14" s="8">
        <v>18.38</v>
      </c>
      <c r="E14" s="8">
        <v>33.04</v>
      </c>
      <c r="F14" s="9">
        <v>21.871466091708971</v>
      </c>
      <c r="G14" s="8">
        <v>22.26</v>
      </c>
    </row>
    <row r="15" spans="2:7" x14ac:dyDescent="0.35">
      <c r="B15" s="53"/>
      <c r="C15" s="7" t="s">
        <v>15</v>
      </c>
      <c r="D15" s="8">
        <v>19.61</v>
      </c>
      <c r="E15" s="8">
        <v>30.21</v>
      </c>
      <c r="F15" s="9">
        <v>39.716042094200454</v>
      </c>
      <c r="G15" s="8"/>
    </row>
    <row r="16" spans="2:7" x14ac:dyDescent="0.35">
      <c r="B16" s="53" t="s">
        <v>22</v>
      </c>
      <c r="C16" s="7" t="s">
        <v>14</v>
      </c>
      <c r="D16" s="8">
        <v>14.07</v>
      </c>
      <c r="E16" s="8">
        <v>18.93</v>
      </c>
      <c r="F16" s="9">
        <v>4.3396917527114596</v>
      </c>
      <c r="G16" s="8">
        <v>5.9</v>
      </c>
    </row>
    <row r="17" spans="2:7" x14ac:dyDescent="0.35">
      <c r="B17" s="53"/>
      <c r="C17" s="7" t="s">
        <v>15</v>
      </c>
      <c r="D17" s="8">
        <v>16.71</v>
      </c>
      <c r="E17" s="8">
        <v>26.57</v>
      </c>
      <c r="F17" s="9">
        <v>8.7035468201935497</v>
      </c>
      <c r="G17" s="8"/>
    </row>
    <row r="18" spans="2:7" x14ac:dyDescent="0.35">
      <c r="B18" s="53" t="s">
        <v>23</v>
      </c>
      <c r="C18" s="7" t="s">
        <v>14</v>
      </c>
      <c r="D18" s="8">
        <v>50.14</v>
      </c>
      <c r="E18" s="8">
        <v>77.23</v>
      </c>
      <c r="F18" s="9">
        <v>29.11242279329187</v>
      </c>
      <c r="G18" s="8">
        <v>36.44</v>
      </c>
    </row>
    <row r="19" spans="2:7" x14ac:dyDescent="0.35">
      <c r="B19" s="53"/>
      <c r="C19" s="7" t="s">
        <v>15</v>
      </c>
      <c r="D19" s="8">
        <v>54.59</v>
      </c>
      <c r="E19" s="8">
        <v>82.600000000000009</v>
      </c>
      <c r="F19" s="9">
        <v>40.864744983319149</v>
      </c>
      <c r="G19" s="8"/>
    </row>
  </sheetData>
  <mergeCells count="9">
    <mergeCell ref="B14:B15"/>
    <mergeCell ref="B16:B17"/>
    <mergeCell ref="B18:B19"/>
    <mergeCell ref="B2:B3"/>
    <mergeCell ref="B4:B5"/>
    <mergeCell ref="B6:B7"/>
    <mergeCell ref="B8:B9"/>
    <mergeCell ref="B10:B11"/>
    <mergeCell ref="B12:B1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18BA0-16ED-4EDA-8B26-A32923E3A684}">
  <dimension ref="A1:E11"/>
  <sheetViews>
    <sheetView workbookViewId="0">
      <selection activeCell="A11" sqref="A11"/>
    </sheetView>
  </sheetViews>
  <sheetFormatPr defaultRowHeight="14.5" x14ac:dyDescent="0.35"/>
  <cols>
    <col min="1" max="1" width="46.453125" customWidth="1"/>
    <col min="3" max="3" width="11.453125" customWidth="1"/>
    <col min="5" max="5" width="10.453125" customWidth="1"/>
  </cols>
  <sheetData>
    <row r="1" spans="1:5" ht="30.75" customHeight="1" x14ac:dyDescent="0.35">
      <c r="A1" s="10"/>
      <c r="B1" s="54" t="s">
        <v>24</v>
      </c>
      <c r="C1" s="54"/>
      <c r="D1" s="54" t="s">
        <v>25</v>
      </c>
      <c r="E1" s="54"/>
    </row>
    <row r="2" spans="1:5" x14ac:dyDescent="0.35">
      <c r="A2" s="10" t="s">
        <v>7</v>
      </c>
      <c r="B2" s="10" t="s">
        <v>26</v>
      </c>
      <c r="C2" s="10" t="s">
        <v>27</v>
      </c>
      <c r="D2" s="10" t="s">
        <v>26</v>
      </c>
      <c r="E2" s="10" t="s">
        <v>27</v>
      </c>
    </row>
    <row r="3" spans="1:5" x14ac:dyDescent="0.35">
      <c r="A3" s="11" t="s">
        <v>13</v>
      </c>
      <c r="B3" s="12">
        <v>16.100000000000001</v>
      </c>
      <c r="C3" s="12">
        <v>15.7</v>
      </c>
      <c r="D3" s="12">
        <v>5.3</v>
      </c>
      <c r="E3" s="12">
        <v>4.3</v>
      </c>
    </row>
    <row r="4" spans="1:5" x14ac:dyDescent="0.35">
      <c r="A4" s="11" t="s">
        <v>28</v>
      </c>
      <c r="B4" s="12">
        <v>38.1</v>
      </c>
      <c r="C4" s="12">
        <v>41.9</v>
      </c>
      <c r="D4" s="12">
        <v>17</v>
      </c>
      <c r="E4" s="12">
        <v>20.100000000000001</v>
      </c>
    </row>
    <row r="5" spans="1:5" x14ac:dyDescent="0.35">
      <c r="A5" s="11" t="s">
        <v>29</v>
      </c>
      <c r="B5" s="12">
        <v>9.5</v>
      </c>
      <c r="C5" s="12">
        <v>8.8000000000000007</v>
      </c>
      <c r="D5" s="12">
        <v>1.6</v>
      </c>
      <c r="E5" s="12">
        <v>1.4</v>
      </c>
    </row>
    <row r="6" spans="1:5" x14ac:dyDescent="0.35">
      <c r="A6" s="10" t="s">
        <v>18</v>
      </c>
      <c r="B6" s="12">
        <v>25.1</v>
      </c>
      <c r="C6" s="12">
        <v>30.3</v>
      </c>
      <c r="D6" s="12">
        <v>7.8</v>
      </c>
      <c r="E6" s="12">
        <v>9.1999999999999993</v>
      </c>
    </row>
    <row r="7" spans="1:5" x14ac:dyDescent="0.35">
      <c r="A7" s="11" t="s">
        <v>30</v>
      </c>
      <c r="B7" s="12">
        <v>8</v>
      </c>
      <c r="C7" s="12">
        <v>9.1999999999999993</v>
      </c>
      <c r="D7" s="12">
        <v>1.9</v>
      </c>
      <c r="E7" s="12">
        <v>1.7</v>
      </c>
    </row>
    <row r="8" spans="1:5" x14ac:dyDescent="0.35">
      <c r="A8" s="10" t="s">
        <v>31</v>
      </c>
      <c r="B8" s="12">
        <v>51.9</v>
      </c>
      <c r="C8" s="12">
        <v>51.5</v>
      </c>
      <c r="D8" s="12">
        <v>23.5</v>
      </c>
      <c r="E8" s="12">
        <v>23.2</v>
      </c>
    </row>
    <row r="9" spans="1:5" x14ac:dyDescent="0.35">
      <c r="A9" s="13" t="s">
        <v>22</v>
      </c>
      <c r="B9" s="14">
        <v>62.6</v>
      </c>
      <c r="C9" s="14">
        <v>62.7</v>
      </c>
      <c r="D9" s="14">
        <v>23.2</v>
      </c>
      <c r="E9" s="14">
        <v>23.6</v>
      </c>
    </row>
    <row r="10" spans="1:5" x14ac:dyDescent="0.35">
      <c r="A10" s="11" t="s">
        <v>32</v>
      </c>
      <c r="B10" s="12">
        <v>33.6</v>
      </c>
      <c r="C10" s="12">
        <v>36.5</v>
      </c>
      <c r="D10" s="12">
        <v>12.3</v>
      </c>
      <c r="E10" s="12">
        <v>12.4</v>
      </c>
    </row>
    <row r="11" spans="1:5" x14ac:dyDescent="0.35">
      <c r="A11" s="10" t="s">
        <v>23</v>
      </c>
      <c r="B11" s="15">
        <v>25.4</v>
      </c>
      <c r="C11" s="15">
        <v>26.7</v>
      </c>
      <c r="D11" s="12">
        <v>9.1999999999999993</v>
      </c>
      <c r="E11" s="15">
        <v>10</v>
      </c>
    </row>
  </sheetData>
  <mergeCells count="2">
    <mergeCell ref="B1:C1"/>
    <mergeCell ref="D1:E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E56A2-ECC8-4DF5-9070-9E1DC0F5925D}">
  <dimension ref="A1:AE66"/>
  <sheetViews>
    <sheetView zoomScaleNormal="100" workbookViewId="0">
      <selection activeCell="D21" sqref="D21"/>
    </sheetView>
  </sheetViews>
  <sheetFormatPr defaultColWidth="9.1796875" defaultRowHeight="15" customHeight="1" x14ac:dyDescent="0.35"/>
  <cols>
    <col min="1" max="2" width="9.1796875" style="4"/>
    <col min="3" max="3" width="9.1796875" style="5"/>
    <col min="4" max="31" width="9.1796875" style="4"/>
    <col min="32" max="16384" width="9.1796875" style="1"/>
  </cols>
  <sheetData>
    <row r="1" spans="3:3" s="4" customFormat="1" x14ac:dyDescent="0.35">
      <c r="C1" s="5"/>
    </row>
    <row r="2" spans="3:3" s="4" customFormat="1" x14ac:dyDescent="0.35">
      <c r="C2" s="5"/>
    </row>
    <row r="3" spans="3:3" s="4" customFormat="1" x14ac:dyDescent="0.35">
      <c r="C3" s="5"/>
    </row>
    <row r="4" spans="3:3" s="4" customFormat="1" x14ac:dyDescent="0.35">
      <c r="C4" s="5"/>
    </row>
    <row r="5" spans="3:3" s="4" customFormat="1" x14ac:dyDescent="0.35">
      <c r="C5" s="5"/>
    </row>
    <row r="6" spans="3:3" s="4" customFormat="1" x14ac:dyDescent="0.35">
      <c r="C6" s="5"/>
    </row>
    <row r="7" spans="3:3" x14ac:dyDescent="0.35"/>
    <row r="8" spans="3:3" x14ac:dyDescent="0.35"/>
    <row r="9" spans="3:3" x14ac:dyDescent="0.35"/>
    <row r="10" spans="3:3" x14ac:dyDescent="0.35"/>
    <row r="11" spans="3:3" x14ac:dyDescent="0.35"/>
    <row r="12" spans="3:3" x14ac:dyDescent="0.35"/>
    <row r="13" spans="3:3" x14ac:dyDescent="0.35"/>
    <row r="14" spans="3:3" x14ac:dyDescent="0.35"/>
    <row r="15" spans="3:3" x14ac:dyDescent="0.35"/>
    <row r="16" spans="3:3" x14ac:dyDescent="0.35"/>
    <row r="17" x14ac:dyDescent="0.35"/>
    <row r="18" x14ac:dyDescent="0.35"/>
    <row r="19" x14ac:dyDescent="0.35"/>
    <row r="20" x14ac:dyDescent="0.35"/>
    <row r="21" x14ac:dyDescent="0.35"/>
    <row r="22" x14ac:dyDescent="0.35"/>
    <row r="23" x14ac:dyDescent="0.35"/>
    <row r="24" x14ac:dyDescent="0.35"/>
    <row r="25" x14ac:dyDescent="0.35"/>
    <row r="26" x14ac:dyDescent="0.35"/>
    <row r="27" x14ac:dyDescent="0.35"/>
    <row r="28" x14ac:dyDescent="0.35"/>
    <row r="29" x14ac:dyDescent="0.35"/>
    <row r="30" x14ac:dyDescent="0.35"/>
    <row r="31" x14ac:dyDescent="0.35"/>
    <row r="32" x14ac:dyDescent="0.35"/>
    <row r="33" x14ac:dyDescent="0.35"/>
    <row r="34" x14ac:dyDescent="0.35"/>
    <row r="35" x14ac:dyDescent="0.35"/>
    <row r="36" x14ac:dyDescent="0.35"/>
    <row r="37" x14ac:dyDescent="0.35"/>
    <row r="38" x14ac:dyDescent="0.35"/>
    <row r="39" x14ac:dyDescent="0.35"/>
    <row r="40" x14ac:dyDescent="0.35"/>
    <row r="41" x14ac:dyDescent="0.35"/>
    <row r="42" x14ac:dyDescent="0.35"/>
    <row r="43" x14ac:dyDescent="0.35"/>
    <row r="44" x14ac:dyDescent="0.35"/>
    <row r="45" x14ac:dyDescent="0.35"/>
    <row r="46" x14ac:dyDescent="0.35"/>
    <row r="47" x14ac:dyDescent="0.35"/>
    <row r="48" x14ac:dyDescent="0.35"/>
    <row r="49" x14ac:dyDescent="0.35"/>
    <row r="50" x14ac:dyDescent="0.35"/>
    <row r="51" x14ac:dyDescent="0.35"/>
    <row r="52" x14ac:dyDescent="0.35"/>
    <row r="53" x14ac:dyDescent="0.35"/>
    <row r="54" x14ac:dyDescent="0.35"/>
    <row r="55" x14ac:dyDescent="0.35"/>
    <row r="56" x14ac:dyDescent="0.35"/>
    <row r="57" x14ac:dyDescent="0.35"/>
    <row r="58" x14ac:dyDescent="0.35"/>
    <row r="59" x14ac:dyDescent="0.35"/>
    <row r="60" x14ac:dyDescent="0.35"/>
    <row r="61" x14ac:dyDescent="0.35"/>
    <row r="62" x14ac:dyDescent="0.35"/>
    <row r="63" x14ac:dyDescent="0.35"/>
    <row r="64" x14ac:dyDescent="0.35"/>
    <row r="65" x14ac:dyDescent="0.35"/>
    <row r="66" x14ac:dyDescent="0.35"/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69C74-9B9F-4806-AA73-EA9CC430503C}">
  <dimension ref="B1:E11"/>
  <sheetViews>
    <sheetView zoomScaleNormal="100" workbookViewId="0">
      <selection activeCell="B11" sqref="B11"/>
    </sheetView>
  </sheetViews>
  <sheetFormatPr defaultColWidth="12.54296875" defaultRowHeight="14.5" x14ac:dyDescent="0.35"/>
  <cols>
    <col min="1" max="1" width="3.26953125" customWidth="1"/>
    <col min="2" max="2" width="46.7265625" bestFit="1" customWidth="1"/>
    <col min="3" max="3" width="8.453125" bestFit="1" customWidth="1"/>
    <col min="4" max="4" width="6.453125" bestFit="1" customWidth="1"/>
    <col min="5" max="5" width="6.7265625" bestFit="1" customWidth="1"/>
    <col min="6" max="6" width="2.81640625" customWidth="1"/>
  </cols>
  <sheetData>
    <row r="1" spans="2:5" ht="15.5" x14ac:dyDescent="0.35">
      <c r="B1" s="16" t="s">
        <v>33</v>
      </c>
    </row>
    <row r="2" spans="2:5" ht="15.5" x14ac:dyDescent="0.35">
      <c r="B2" s="34"/>
      <c r="C2" s="34" t="s">
        <v>14</v>
      </c>
      <c r="D2" s="34" t="s">
        <v>15</v>
      </c>
      <c r="E2" s="34" t="s">
        <v>34</v>
      </c>
    </row>
    <row r="3" spans="2:5" x14ac:dyDescent="0.35">
      <c r="B3" t="s">
        <v>35</v>
      </c>
      <c r="C3" s="17">
        <v>27</v>
      </c>
      <c r="D3" s="17">
        <v>22</v>
      </c>
      <c r="E3">
        <f t="shared" ref="E3:E11" si="0">C3-D3</f>
        <v>5</v>
      </c>
    </row>
    <row r="4" spans="2:5" x14ac:dyDescent="0.35">
      <c r="B4" t="s">
        <v>22</v>
      </c>
      <c r="C4" s="17">
        <v>48</v>
      </c>
      <c r="D4" s="17">
        <v>44</v>
      </c>
      <c r="E4">
        <f t="shared" si="0"/>
        <v>4</v>
      </c>
    </row>
    <row r="5" spans="2:5" x14ac:dyDescent="0.35">
      <c r="B5" t="s">
        <v>36</v>
      </c>
      <c r="C5" s="17">
        <v>18</v>
      </c>
      <c r="D5" s="17">
        <v>17</v>
      </c>
      <c r="E5">
        <f t="shared" si="0"/>
        <v>1</v>
      </c>
    </row>
    <row r="6" spans="2:5" x14ac:dyDescent="0.35">
      <c r="B6" t="s">
        <v>20</v>
      </c>
      <c r="C6" s="17">
        <v>37</v>
      </c>
      <c r="D6" s="17">
        <v>37</v>
      </c>
      <c r="E6">
        <f t="shared" si="0"/>
        <v>0</v>
      </c>
    </row>
    <row r="7" spans="2:5" x14ac:dyDescent="0.35">
      <c r="B7" t="s">
        <v>37</v>
      </c>
      <c r="C7" s="17">
        <v>5</v>
      </c>
      <c r="D7" s="17">
        <v>5</v>
      </c>
      <c r="E7">
        <f t="shared" si="0"/>
        <v>0</v>
      </c>
    </row>
    <row r="8" spans="2:5" x14ac:dyDescent="0.35">
      <c r="B8" t="s">
        <v>13</v>
      </c>
      <c r="C8" s="17">
        <v>1</v>
      </c>
      <c r="D8" s="17">
        <v>2</v>
      </c>
      <c r="E8">
        <f t="shared" si="0"/>
        <v>-1</v>
      </c>
    </row>
    <row r="9" spans="2:5" x14ac:dyDescent="0.35">
      <c r="B9" t="s">
        <v>17</v>
      </c>
      <c r="C9" s="17">
        <v>19</v>
      </c>
      <c r="D9" s="17">
        <v>21</v>
      </c>
      <c r="E9">
        <f t="shared" si="0"/>
        <v>-2</v>
      </c>
    </row>
    <row r="10" spans="2:5" x14ac:dyDescent="0.35">
      <c r="B10" t="s">
        <v>18</v>
      </c>
      <c r="C10" s="17">
        <v>15</v>
      </c>
      <c r="D10" s="17">
        <v>17</v>
      </c>
      <c r="E10">
        <f t="shared" si="0"/>
        <v>-2</v>
      </c>
    </row>
    <row r="11" spans="2:5" x14ac:dyDescent="0.35">
      <c r="B11" t="s">
        <v>23</v>
      </c>
      <c r="C11" s="17">
        <v>28.999999999999996</v>
      </c>
      <c r="D11" s="17">
        <v>28.999999999999996</v>
      </c>
      <c r="E11">
        <f t="shared" si="0"/>
        <v>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8"/>
  <sheetViews>
    <sheetView workbookViewId="0">
      <selection activeCell="H21" sqref="H21"/>
    </sheetView>
  </sheetViews>
  <sheetFormatPr defaultRowHeight="15" customHeight="1" x14ac:dyDescent="0.35"/>
  <cols>
    <col min="1" max="1" width="2.81640625" customWidth="1"/>
    <col min="2" max="2" width="100" customWidth="1"/>
  </cols>
  <sheetData>
    <row r="1" spans="1:4" ht="15" customHeight="1" x14ac:dyDescent="0.35">
      <c r="A1" s="27" t="s">
        <v>38</v>
      </c>
      <c r="B1" s="26"/>
    </row>
    <row r="2" spans="1:4" ht="14.5" x14ac:dyDescent="0.35">
      <c r="A2" s="26"/>
      <c r="B2" s="26"/>
      <c r="D2" s="2"/>
    </row>
    <row r="3" spans="1:4" ht="15" customHeight="1" x14ac:dyDescent="0.35">
      <c r="A3" s="26"/>
      <c r="B3" s="26"/>
    </row>
    <row r="4" spans="1:4" ht="15" customHeight="1" x14ac:dyDescent="0.35">
      <c r="A4" s="26"/>
      <c r="B4" s="26"/>
    </row>
    <row r="5" spans="1:4" ht="15" customHeight="1" x14ac:dyDescent="0.35">
      <c r="A5" s="26"/>
      <c r="B5" s="26"/>
    </row>
    <row r="6" spans="1:4" ht="15" customHeight="1" x14ac:dyDescent="0.35">
      <c r="A6" s="26"/>
      <c r="B6" s="26"/>
    </row>
    <row r="7" spans="1:4" ht="15" customHeight="1" x14ac:dyDescent="0.35">
      <c r="A7" s="26"/>
      <c r="B7" s="26"/>
    </row>
    <row r="8" spans="1:4" ht="15" customHeight="1" x14ac:dyDescent="0.35">
      <c r="A8" s="26"/>
      <c r="B8" s="26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E486-3577-406B-9F3F-099B3D5E6765}">
  <dimension ref="A1"/>
  <sheetViews>
    <sheetView workbookViewId="0">
      <selection activeCell="AB20" sqref="AB20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97DA5-7BF9-4E72-8F2A-1F854EE8E433}">
  <dimension ref="B1:M25"/>
  <sheetViews>
    <sheetView zoomScaleNormal="100" workbookViewId="0">
      <selection activeCell="C20" sqref="C20"/>
    </sheetView>
  </sheetViews>
  <sheetFormatPr defaultColWidth="12.54296875" defaultRowHeight="14.5" x14ac:dyDescent="0.35"/>
  <cols>
    <col min="1" max="1" width="1.81640625" customWidth="1"/>
    <col min="2" max="2" width="44.453125" style="20" customWidth="1"/>
    <col min="3" max="3" width="26.26953125" bestFit="1" customWidth="1"/>
  </cols>
  <sheetData>
    <row r="1" spans="2:13" ht="15.5" x14ac:dyDescent="0.35">
      <c r="B1" s="35" t="s">
        <v>39</v>
      </c>
      <c r="C1" s="34" t="s">
        <v>40</v>
      </c>
      <c r="D1" s="35" t="s">
        <v>14</v>
      </c>
      <c r="E1" s="35" t="s">
        <v>15</v>
      </c>
      <c r="F1" s="51" t="s">
        <v>34</v>
      </c>
      <c r="G1" s="18"/>
      <c r="H1" s="18"/>
      <c r="I1" s="18"/>
      <c r="J1" s="18"/>
      <c r="K1" s="18"/>
      <c r="L1" s="18"/>
      <c r="M1" s="18"/>
    </row>
    <row r="2" spans="2:13" x14ac:dyDescent="0.35">
      <c r="B2" s="55" t="s">
        <v>13</v>
      </c>
      <c r="C2" t="s">
        <v>41</v>
      </c>
      <c r="D2" s="19">
        <v>3.93</v>
      </c>
      <c r="E2" s="19">
        <v>4.04</v>
      </c>
      <c r="F2" s="3">
        <f>D2-E2</f>
        <v>-0.10999999999999988</v>
      </c>
      <c r="G2" s="18"/>
      <c r="H2" s="18"/>
      <c r="I2" s="18"/>
      <c r="J2" s="18"/>
    </row>
    <row r="3" spans="2:13" x14ac:dyDescent="0.35">
      <c r="B3" s="55"/>
      <c r="C3" t="s">
        <v>42</v>
      </c>
      <c r="D3" s="19">
        <v>6.77</v>
      </c>
      <c r="E3" s="19">
        <v>5.25</v>
      </c>
      <c r="F3" s="3">
        <f t="shared" ref="F3:F19" si="0">D3-E3</f>
        <v>1.5199999999999996</v>
      </c>
      <c r="G3" s="18"/>
      <c r="H3" s="18"/>
      <c r="I3" s="18"/>
      <c r="J3" s="18"/>
      <c r="K3" s="18"/>
      <c r="L3" s="18"/>
      <c r="M3" s="18"/>
    </row>
    <row r="4" spans="2:13" x14ac:dyDescent="0.35">
      <c r="B4" s="55" t="s">
        <v>17</v>
      </c>
      <c r="C4" t="s">
        <v>41</v>
      </c>
      <c r="D4" s="19">
        <v>3.45</v>
      </c>
      <c r="E4" s="19">
        <v>4.17</v>
      </c>
      <c r="F4" s="3">
        <f t="shared" si="0"/>
        <v>-0.71999999999999975</v>
      </c>
      <c r="G4" s="18"/>
      <c r="H4" s="18"/>
      <c r="I4" s="18"/>
      <c r="J4" s="18"/>
    </row>
    <row r="5" spans="2:13" x14ac:dyDescent="0.35">
      <c r="B5" s="55"/>
      <c r="C5" t="s">
        <v>42</v>
      </c>
      <c r="D5" s="19">
        <v>7.7</v>
      </c>
      <c r="E5" s="19">
        <v>5.97</v>
      </c>
      <c r="F5" s="3">
        <f t="shared" si="0"/>
        <v>1.7300000000000004</v>
      </c>
      <c r="G5" s="18"/>
      <c r="H5" s="18"/>
      <c r="I5" s="18"/>
      <c r="J5" s="18"/>
      <c r="K5" s="18"/>
      <c r="L5" s="18"/>
      <c r="M5" s="18"/>
    </row>
    <row r="6" spans="2:13" x14ac:dyDescent="0.35">
      <c r="B6" s="55" t="s">
        <v>35</v>
      </c>
      <c r="C6" t="s">
        <v>41</v>
      </c>
      <c r="D6" s="19">
        <v>3.78</v>
      </c>
      <c r="E6" s="19">
        <v>3.94</v>
      </c>
      <c r="F6" s="3">
        <f t="shared" si="0"/>
        <v>-0.16000000000000014</v>
      </c>
      <c r="G6" s="18"/>
      <c r="H6" s="18"/>
      <c r="I6" s="18"/>
      <c r="J6" s="18"/>
    </row>
    <row r="7" spans="2:13" x14ac:dyDescent="0.35">
      <c r="B7" s="55"/>
      <c r="C7" t="s">
        <v>42</v>
      </c>
      <c r="D7" s="19">
        <v>9.06</v>
      </c>
      <c r="E7" s="19">
        <v>7.96</v>
      </c>
      <c r="F7" s="3">
        <f t="shared" si="0"/>
        <v>1.1000000000000005</v>
      </c>
      <c r="G7" s="18"/>
      <c r="H7" s="18"/>
      <c r="I7" s="18"/>
      <c r="J7" s="18"/>
      <c r="K7" s="18"/>
      <c r="L7" s="18"/>
      <c r="M7" s="18"/>
    </row>
    <row r="8" spans="2:13" x14ac:dyDescent="0.35">
      <c r="B8" s="55" t="s">
        <v>37</v>
      </c>
      <c r="C8" t="s">
        <v>41</v>
      </c>
      <c r="D8" s="19">
        <v>4.8899999999999997</v>
      </c>
      <c r="E8" s="19">
        <v>4.7699999999999996</v>
      </c>
      <c r="F8" s="3">
        <f t="shared" si="0"/>
        <v>0.12000000000000011</v>
      </c>
      <c r="G8" s="18"/>
      <c r="H8" s="18"/>
      <c r="I8" s="18"/>
      <c r="J8" s="18"/>
    </row>
    <row r="9" spans="2:13" x14ac:dyDescent="0.35">
      <c r="B9" s="55"/>
      <c r="C9" t="s">
        <v>42</v>
      </c>
      <c r="D9" s="19">
        <v>9.67</v>
      </c>
      <c r="E9" s="19">
        <v>8.07</v>
      </c>
      <c r="F9" s="3">
        <f t="shared" si="0"/>
        <v>1.5999999999999996</v>
      </c>
      <c r="G9" s="18"/>
      <c r="H9" s="18"/>
      <c r="I9" s="18"/>
      <c r="J9" s="18"/>
      <c r="K9" s="18"/>
      <c r="L9" s="18"/>
      <c r="M9" s="18"/>
    </row>
    <row r="10" spans="2:13" x14ac:dyDescent="0.35">
      <c r="B10" s="55" t="s">
        <v>20</v>
      </c>
      <c r="C10" t="s">
        <v>41</v>
      </c>
      <c r="D10" s="19">
        <v>5.32</v>
      </c>
      <c r="E10" s="19">
        <v>4.47</v>
      </c>
      <c r="F10" s="3">
        <f t="shared" si="0"/>
        <v>0.85000000000000053</v>
      </c>
      <c r="G10" s="18"/>
      <c r="H10" s="18"/>
      <c r="I10" s="18"/>
      <c r="J10" s="18"/>
    </row>
    <row r="11" spans="2:13" x14ac:dyDescent="0.35">
      <c r="B11" s="55"/>
      <c r="C11" t="s">
        <v>42</v>
      </c>
      <c r="D11" s="19">
        <v>12.31</v>
      </c>
      <c r="E11" s="19">
        <v>7.21</v>
      </c>
      <c r="F11" s="3">
        <f t="shared" si="0"/>
        <v>5.1000000000000005</v>
      </c>
      <c r="G11" s="18"/>
      <c r="H11" s="18"/>
      <c r="I11" s="18"/>
      <c r="J11" s="18"/>
      <c r="K11" s="18"/>
      <c r="L11" s="18"/>
      <c r="M11" s="18"/>
    </row>
    <row r="12" spans="2:13" x14ac:dyDescent="0.35">
      <c r="B12" s="55" t="s">
        <v>18</v>
      </c>
      <c r="C12" t="s">
        <v>41</v>
      </c>
      <c r="D12" s="19">
        <v>7.45</v>
      </c>
      <c r="E12" s="19">
        <v>5.17</v>
      </c>
      <c r="F12" s="3">
        <f t="shared" si="0"/>
        <v>2.2800000000000002</v>
      </c>
      <c r="G12" s="18"/>
      <c r="H12" s="18"/>
      <c r="I12" s="18"/>
      <c r="J12" s="18"/>
    </row>
    <row r="13" spans="2:13" x14ac:dyDescent="0.35">
      <c r="B13" s="55"/>
      <c r="C13" t="s">
        <v>42</v>
      </c>
      <c r="D13" s="19">
        <v>19.34</v>
      </c>
      <c r="E13" s="19">
        <v>9.52</v>
      </c>
      <c r="F13" s="3">
        <f t="shared" si="0"/>
        <v>9.82</v>
      </c>
      <c r="G13" s="18"/>
      <c r="H13" s="18"/>
      <c r="I13" s="18"/>
      <c r="J13" s="18"/>
      <c r="K13" s="18"/>
      <c r="L13" s="18"/>
      <c r="M13" s="18"/>
    </row>
    <row r="14" spans="2:13" x14ac:dyDescent="0.35">
      <c r="B14" s="55" t="s">
        <v>22</v>
      </c>
      <c r="C14" t="s">
        <v>41</v>
      </c>
      <c r="D14" s="19">
        <v>6.51</v>
      </c>
      <c r="E14" s="19">
        <v>5.09</v>
      </c>
      <c r="F14" s="3">
        <f t="shared" si="0"/>
        <v>1.42</v>
      </c>
      <c r="G14" s="18"/>
      <c r="H14" s="18"/>
      <c r="I14" s="18"/>
      <c r="J14" s="18"/>
    </row>
    <row r="15" spans="2:13" x14ac:dyDescent="0.35">
      <c r="B15" s="55"/>
      <c r="C15" t="s">
        <v>42</v>
      </c>
      <c r="D15" s="19">
        <v>21</v>
      </c>
      <c r="E15" s="19">
        <v>13.55</v>
      </c>
      <c r="F15" s="3">
        <f t="shared" si="0"/>
        <v>7.4499999999999993</v>
      </c>
      <c r="G15" s="18"/>
      <c r="H15" s="18"/>
      <c r="I15" s="18"/>
      <c r="J15" s="18"/>
      <c r="K15" s="18"/>
      <c r="L15" s="18"/>
      <c r="M15" s="18"/>
    </row>
    <row r="16" spans="2:13" x14ac:dyDescent="0.35">
      <c r="B16" s="55" t="s">
        <v>36</v>
      </c>
      <c r="C16" t="s">
        <v>41</v>
      </c>
      <c r="D16" s="19">
        <v>14.8</v>
      </c>
      <c r="E16" s="19">
        <v>7.83</v>
      </c>
      <c r="F16" s="3">
        <f t="shared" si="0"/>
        <v>6.9700000000000006</v>
      </c>
      <c r="G16" s="18"/>
      <c r="H16" s="18"/>
      <c r="I16" s="18"/>
      <c r="J16" s="18"/>
    </row>
    <row r="17" spans="2:13" x14ac:dyDescent="0.35">
      <c r="B17" s="55"/>
      <c r="C17" t="s">
        <v>42</v>
      </c>
      <c r="D17" s="19">
        <v>32.11</v>
      </c>
      <c r="E17" s="19">
        <v>13.25</v>
      </c>
      <c r="F17" s="3">
        <f t="shared" si="0"/>
        <v>18.86</v>
      </c>
      <c r="G17" s="18"/>
      <c r="H17" s="18"/>
      <c r="I17" s="18"/>
      <c r="J17" s="18"/>
      <c r="K17" s="18"/>
      <c r="L17" s="18"/>
      <c r="M17" s="18"/>
    </row>
    <row r="18" spans="2:13" x14ac:dyDescent="0.35">
      <c r="B18" s="55" t="s">
        <v>23</v>
      </c>
      <c r="C18" t="s">
        <v>41</v>
      </c>
      <c r="D18" s="19">
        <v>5.21</v>
      </c>
      <c r="E18" s="19">
        <v>4.7699999999999996</v>
      </c>
      <c r="F18" s="3">
        <f t="shared" si="0"/>
        <v>0.44000000000000039</v>
      </c>
      <c r="G18" s="18"/>
      <c r="H18" s="18"/>
      <c r="I18" s="18"/>
      <c r="J18" s="18"/>
    </row>
    <row r="19" spans="2:13" x14ac:dyDescent="0.35">
      <c r="B19" s="55"/>
      <c r="C19" t="s">
        <v>42</v>
      </c>
      <c r="D19" s="19">
        <v>13.03</v>
      </c>
      <c r="E19" s="19">
        <v>8.33</v>
      </c>
      <c r="F19" s="3">
        <f t="shared" si="0"/>
        <v>4.6999999999999993</v>
      </c>
      <c r="G19" s="18"/>
      <c r="H19" s="18"/>
      <c r="I19" s="18"/>
      <c r="J19" s="18"/>
      <c r="K19" s="18"/>
      <c r="L19" s="18"/>
      <c r="M19" s="18"/>
    </row>
    <row r="25" spans="2:13" x14ac:dyDescent="0.35">
      <c r="B25"/>
    </row>
  </sheetData>
  <mergeCells count="9">
    <mergeCell ref="B14:B15"/>
    <mergeCell ref="B16:B17"/>
    <mergeCell ref="B18:B19"/>
    <mergeCell ref="B2:B3"/>
    <mergeCell ref="B4:B5"/>
    <mergeCell ref="B6:B7"/>
    <mergeCell ref="B8:B9"/>
    <mergeCell ref="B10:B11"/>
    <mergeCell ref="B12:B1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2793A-D9EE-410E-A22D-0B64C133BC6E}">
  <dimension ref="B1:E19"/>
  <sheetViews>
    <sheetView zoomScaleNormal="100" workbookViewId="0">
      <selection activeCell="A22" sqref="A22"/>
    </sheetView>
  </sheetViews>
  <sheetFormatPr defaultColWidth="12.54296875" defaultRowHeight="14.5" x14ac:dyDescent="0.35"/>
  <cols>
    <col min="1" max="1" width="2.1796875" customWidth="1"/>
    <col min="2" max="2" width="62.7265625" bestFit="1" customWidth="1"/>
    <col min="3" max="4" width="23.453125" customWidth="1"/>
    <col min="5" max="5" width="9.1796875"/>
  </cols>
  <sheetData>
    <row r="1" spans="2:5" x14ac:dyDescent="0.35">
      <c r="B1" s="57" t="s">
        <v>43</v>
      </c>
      <c r="C1" s="57"/>
      <c r="D1" s="57"/>
      <c r="E1" s="57"/>
    </row>
    <row r="2" spans="2:5" x14ac:dyDescent="0.35">
      <c r="B2" s="36" t="s">
        <v>44</v>
      </c>
      <c r="C2" s="37">
        <v>2011</v>
      </c>
      <c r="D2" s="37">
        <v>2021</v>
      </c>
      <c r="E2" s="37" t="s">
        <v>45</v>
      </c>
    </row>
    <row r="3" spans="2:5" x14ac:dyDescent="0.35">
      <c r="B3" s="38" t="s">
        <v>18</v>
      </c>
      <c r="C3" s="39">
        <v>44.649180000000001</v>
      </c>
      <c r="D3" s="39">
        <v>44.388039999999997</v>
      </c>
      <c r="E3" s="39">
        <v>50</v>
      </c>
    </row>
    <row r="4" spans="2:5" x14ac:dyDescent="0.35">
      <c r="B4" s="38" t="s">
        <v>36</v>
      </c>
      <c r="C4" s="39">
        <v>35.566079999999999</v>
      </c>
      <c r="D4" s="39">
        <v>38.428130000000003</v>
      </c>
      <c r="E4" s="39">
        <v>50</v>
      </c>
    </row>
    <row r="5" spans="2:5" x14ac:dyDescent="0.35">
      <c r="B5" s="38" t="s">
        <v>37</v>
      </c>
      <c r="C5" s="39">
        <v>34.516210000000001</v>
      </c>
      <c r="D5" s="39">
        <v>35.303989999999999</v>
      </c>
      <c r="E5" s="39">
        <v>50</v>
      </c>
    </row>
    <row r="6" spans="2:5" x14ac:dyDescent="0.35">
      <c r="B6" s="38" t="s">
        <v>22</v>
      </c>
      <c r="C6" s="39">
        <v>28.625019999999999</v>
      </c>
      <c r="D6" s="39">
        <v>31.38485</v>
      </c>
      <c r="E6" s="39">
        <v>50</v>
      </c>
    </row>
    <row r="7" spans="2:5" x14ac:dyDescent="0.35">
      <c r="B7" s="38" t="s">
        <v>20</v>
      </c>
      <c r="C7" s="39">
        <v>20.426749999999998</v>
      </c>
      <c r="D7" s="39">
        <v>26.862629999999999</v>
      </c>
      <c r="E7" s="39">
        <v>50</v>
      </c>
    </row>
    <row r="8" spans="2:5" x14ac:dyDescent="0.35">
      <c r="B8" s="38" t="s">
        <v>17</v>
      </c>
      <c r="C8" s="39">
        <v>23.341889999999999</v>
      </c>
      <c r="D8" s="39">
        <v>26.22017</v>
      </c>
      <c r="E8" s="39">
        <v>50</v>
      </c>
    </row>
    <row r="9" spans="2:5" x14ac:dyDescent="0.35">
      <c r="B9" s="38" t="s">
        <v>23</v>
      </c>
      <c r="C9" s="39">
        <v>29.418620000000001</v>
      </c>
      <c r="D9" s="39">
        <v>31.480039999999999</v>
      </c>
      <c r="E9" s="39">
        <v>50</v>
      </c>
    </row>
    <row r="10" spans="2:5" x14ac:dyDescent="0.35">
      <c r="B10" s="21" t="s">
        <v>46</v>
      </c>
      <c r="C10" s="21"/>
      <c r="D10" s="21"/>
    </row>
    <row r="11" spans="2:5" x14ac:dyDescent="0.35">
      <c r="B11" s="21" t="s">
        <v>47</v>
      </c>
      <c r="C11" s="21"/>
      <c r="D11" s="21"/>
    </row>
    <row r="12" spans="2:5" x14ac:dyDescent="0.35">
      <c r="B12" s="21" t="s">
        <v>48</v>
      </c>
      <c r="C12" s="21"/>
      <c r="D12" s="21"/>
    </row>
    <row r="13" spans="2:5" x14ac:dyDescent="0.35">
      <c r="B13" s="21"/>
      <c r="C13" s="21"/>
      <c r="D13" s="21"/>
    </row>
    <row r="14" spans="2:5" x14ac:dyDescent="0.35">
      <c r="B14" s="56" t="s">
        <v>49</v>
      </c>
      <c r="C14" s="56"/>
      <c r="D14" s="56"/>
    </row>
    <row r="15" spans="2:5" x14ac:dyDescent="0.35">
      <c r="B15" s="56"/>
      <c r="C15" s="56"/>
      <c r="D15" s="56"/>
    </row>
    <row r="16" spans="2:5" x14ac:dyDescent="0.35">
      <c r="B16" s="56"/>
      <c r="C16" s="56"/>
      <c r="D16" s="56"/>
    </row>
    <row r="19" spans="2:2" ht="15.5" x14ac:dyDescent="0.35">
      <c r="B19" s="22"/>
    </row>
  </sheetData>
  <mergeCells count="2">
    <mergeCell ref="B14:D16"/>
    <mergeCell ref="B1:E1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24C3EFD3C90F44CA648C74505A448E6" ma:contentTypeVersion="17" ma:contentTypeDescription="Create a new document." ma:contentTypeScope="" ma:versionID="e8e4ef7566cc2ad0ac06a1959e6c2a8f">
  <xsd:schema xmlns:xsd="http://www.w3.org/2001/XMLSchema" xmlns:xs="http://www.w3.org/2001/XMLSchema" xmlns:p="http://schemas.microsoft.com/office/2006/metadata/properties" xmlns:ns2="eb5aab6b-031f-4972-9d22-f2b6eff7708e" xmlns:ns3="6248a347-eb50-4952-97bd-d92cb4fdebc5" targetNamespace="http://schemas.microsoft.com/office/2006/metadata/properties" ma:root="true" ma:fieldsID="087265c2c49d14638cff1e9969f2aa78" ns2:_="" ns3:_="">
    <xsd:import namespace="eb5aab6b-031f-4972-9d22-f2b6eff7708e"/>
    <xsd:import namespace="6248a347-eb50-4952-97bd-d92cb4fdebc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SearchProperties" minOccurs="0"/>
                <xsd:element ref="ns2:MediaServiceObjectDetectorVersions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aab6b-031f-4972-9d22-f2b6eff7708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3c250d15-9240-48a2-bed8-252fb13a144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48a347-eb50-4952-97bd-d92cb4fdebc5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bacb309-1590-46fa-ab98-4467c1b0f3fc}" ma:internalName="TaxCatchAll" ma:showField="CatchAllData" ma:web="6248a347-eb50-4952-97bd-d92cb4fdebc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4AF33DA-0C5E-41DE-88A7-A4E69168AD97}"/>
</file>

<file path=customXml/itemProps2.xml><?xml version="1.0" encoding="utf-8"?>
<ds:datastoreItem xmlns:ds="http://schemas.openxmlformats.org/officeDocument/2006/customXml" ds:itemID="{0D97AA4A-BB66-4AE3-8964-9DF2BDB850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Six Transitions</vt:lpstr>
      <vt:lpstr>Goal 1</vt:lpstr>
      <vt:lpstr>Goal 2</vt:lpstr>
      <vt:lpstr>Goal 3</vt:lpstr>
      <vt:lpstr>Goal 4</vt:lpstr>
      <vt:lpstr>Goal 6</vt:lpstr>
      <vt:lpstr>Goal 7</vt:lpstr>
      <vt:lpstr>Goal 8</vt:lpstr>
      <vt:lpstr>Goal 9</vt:lpstr>
      <vt:lpstr>Goal 10</vt:lpstr>
      <vt:lpstr>Goal 11</vt:lpstr>
      <vt:lpstr>Goals 12-15 (Infographic)</vt:lpstr>
      <vt:lpstr>Goal 16</vt:lpstr>
      <vt:lpstr>Goal 17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Antra Bhatt</dc:creator>
  <cp:keywords/>
  <dc:description/>
  <cp:lastModifiedBy>Farrah Frick</cp:lastModifiedBy>
  <cp:revision/>
  <dcterms:created xsi:type="dcterms:W3CDTF">2015-06-05T18:17:20Z</dcterms:created>
  <dcterms:modified xsi:type="dcterms:W3CDTF">2024-09-13T16:10:27Z</dcterms:modified>
  <cp:category/>
  <cp:contentStatus/>
</cp:coreProperties>
</file>